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8" tabRatio="787" activeTab="0"/>
  </bookViews>
  <sheets>
    <sheet name="Pricing" sheetId="1" r:id="rId1"/>
    <sheet name="Contacts for Ordering" sheetId="2" r:id="rId2"/>
    <sheet name="ODOT Delivery Locations" sheetId="3" r:id="rId3"/>
    <sheet name="Political Subdivision Details" sheetId="4" r:id="rId4"/>
    <sheet name="Political Sub. County Tons" sheetId="5" r:id="rId5"/>
    <sheet name="ODOT Estimated Summer-Winter " sheetId="6" r:id="rId6"/>
    <sheet name="ODOT Tonnage" sheetId="7" state="hidden" r:id="rId7"/>
  </sheets>
  <definedNames>
    <definedName name="_xlnm._FilterDatabase" localSheetId="2" hidden="1">'ODOT Delivery Locations'!$A$1:$E$254</definedName>
    <definedName name="_xlfn.IFERROR" hidden="1">#NAME?</definedName>
    <definedName name="_xlnm.Print_Area" localSheetId="2">'ODOT Delivery Locations'!$A$1:$E$254</definedName>
    <definedName name="_xlnm.Print_Titles" localSheetId="0">'Pricing'!$5:$5</definedName>
  </definedNames>
  <calcPr fullCalcOnLoad="1"/>
</workbook>
</file>

<file path=xl/sharedStrings.xml><?xml version="1.0" encoding="utf-8"?>
<sst xmlns="http://schemas.openxmlformats.org/spreadsheetml/2006/main" count="11976" uniqueCount="5018">
  <si>
    <t>County</t>
  </si>
  <si>
    <t>Cuyahoga</t>
  </si>
  <si>
    <t>Franklin</t>
  </si>
  <si>
    <t>Huron</t>
  </si>
  <si>
    <t>Williams</t>
  </si>
  <si>
    <t>Lake</t>
  </si>
  <si>
    <t>Van Wert</t>
  </si>
  <si>
    <t>Portage</t>
  </si>
  <si>
    <t>Tuscarawas</t>
  </si>
  <si>
    <t>Hamilton</t>
  </si>
  <si>
    <t>Miami</t>
  </si>
  <si>
    <t>Jefferson</t>
  </si>
  <si>
    <t>Greene</t>
  </si>
  <si>
    <t>Hocking</t>
  </si>
  <si>
    <t>Lucas</t>
  </si>
  <si>
    <t>Wayne</t>
  </si>
  <si>
    <t>Guernsey</t>
  </si>
  <si>
    <t>Lorain</t>
  </si>
  <si>
    <t>Belmont</t>
  </si>
  <si>
    <t>Fulton</t>
  </si>
  <si>
    <t>Clermont</t>
  </si>
  <si>
    <t>Ashtabula</t>
  </si>
  <si>
    <t>Pike</t>
  </si>
  <si>
    <t>Knox</t>
  </si>
  <si>
    <t>Trumbull</t>
  </si>
  <si>
    <t>Geauga</t>
  </si>
  <si>
    <t>Wood</t>
  </si>
  <si>
    <t>Hancock</t>
  </si>
  <si>
    <t>Athens</t>
  </si>
  <si>
    <t>Fairfield</t>
  </si>
  <si>
    <t>Adams</t>
  </si>
  <si>
    <t>Mahoning</t>
  </si>
  <si>
    <t>Morgan</t>
  </si>
  <si>
    <t>Erie</t>
  </si>
  <si>
    <t>Columbiana</t>
  </si>
  <si>
    <t>Licking</t>
  </si>
  <si>
    <t>Meigs</t>
  </si>
  <si>
    <t>Delaware</t>
  </si>
  <si>
    <t>Preble</t>
  </si>
  <si>
    <t>Coshocton</t>
  </si>
  <si>
    <t>Montgomery</t>
  </si>
  <si>
    <t>Washington</t>
  </si>
  <si>
    <t>Ross</t>
  </si>
  <si>
    <t>Sandusky</t>
  </si>
  <si>
    <t>Summit</t>
  </si>
  <si>
    <t>Ottawa</t>
  </si>
  <si>
    <t>Clark</t>
  </si>
  <si>
    <t>Muskingum</t>
  </si>
  <si>
    <t>Allen</t>
  </si>
  <si>
    <t>Medina</t>
  </si>
  <si>
    <t>Perry</t>
  </si>
  <si>
    <t>Union</t>
  </si>
  <si>
    <t>Seneca</t>
  </si>
  <si>
    <t>Highland</t>
  </si>
  <si>
    <t>Jackson</t>
  </si>
  <si>
    <t>Warren</t>
  </si>
  <si>
    <t>Holmes</t>
  </si>
  <si>
    <t>Gallia</t>
  </si>
  <si>
    <t>Hardin</t>
  </si>
  <si>
    <t>Pickaway</t>
  </si>
  <si>
    <t>Marion</t>
  </si>
  <si>
    <t>Paulding</t>
  </si>
  <si>
    <t>Harrison</t>
  </si>
  <si>
    <t>Madison</t>
  </si>
  <si>
    <t>Defiance</t>
  </si>
  <si>
    <t>Carroll</t>
  </si>
  <si>
    <t>Clinton</t>
  </si>
  <si>
    <t>Richland</t>
  </si>
  <si>
    <t>Henry</t>
  </si>
  <si>
    <t>Vinton</t>
  </si>
  <si>
    <t>Champaign</t>
  </si>
  <si>
    <t>Noble</t>
  </si>
  <si>
    <t>Wyandot</t>
  </si>
  <si>
    <t>Scioto</t>
  </si>
  <si>
    <t>DISTRICT</t>
  </si>
  <si>
    <t>COUNTY</t>
  </si>
  <si>
    <t>Location Name</t>
  </si>
  <si>
    <t>Beaverdam</t>
  </si>
  <si>
    <t>Delphos</t>
  </si>
  <si>
    <t>7525 Grone Road, Delphos, 45833</t>
  </si>
  <si>
    <t>Lima (4th St. &amp; I-75)</t>
  </si>
  <si>
    <t>Lima (N. McCullough)</t>
  </si>
  <si>
    <t>1705 North McCullough Street, Lima, 45801</t>
  </si>
  <si>
    <t>2340 N Baltimore Road, Defiance 43512</t>
  </si>
  <si>
    <t>Hicksville</t>
  </si>
  <si>
    <t>Findlay</t>
  </si>
  <si>
    <t>1645 Lima Ave., Findlay 45840</t>
  </si>
  <si>
    <t>Findlay (SR 12 &amp;I-75)</t>
  </si>
  <si>
    <t>1600 Mary Street, Findlay, 45840</t>
  </si>
  <si>
    <t>Forest</t>
  </si>
  <si>
    <t>543 SR 37, Forest, 45843</t>
  </si>
  <si>
    <t>Kenton (SR 68)</t>
  </si>
  <si>
    <t>13052 US 68, Kenton, 43326</t>
  </si>
  <si>
    <t>Roundhead</t>
  </si>
  <si>
    <t>15965 SR 235, Belle Center 43310</t>
  </si>
  <si>
    <t>833 Wayne Street, Paulding, 45879</t>
  </si>
  <si>
    <t>Putnam</t>
  </si>
  <si>
    <t>617 East 11TH Street, Ottawa, 45875</t>
  </si>
  <si>
    <t>10238 Van Wert-Decatur Road, Van Wert, 45891</t>
  </si>
  <si>
    <t>Carey</t>
  </si>
  <si>
    <t>US 23 and CR 97, Carey, 43316</t>
  </si>
  <si>
    <t>Upper Sandusky</t>
  </si>
  <si>
    <t>10976 CR 121, Upper Sandusky, 43351</t>
  </si>
  <si>
    <t>Wauseon</t>
  </si>
  <si>
    <t>US 6 &amp; SR 110</t>
  </si>
  <si>
    <t>9733 SR 110 Napoleon, Oh 43545</t>
  </si>
  <si>
    <t>Maumee</t>
  </si>
  <si>
    <t>4080 Technology Dr. Maumee, Oh 43537</t>
  </si>
  <si>
    <t>Edison Bridge</t>
  </si>
  <si>
    <t>4560 E. Bayshore Rd. Port Clinton, Oh 43452</t>
  </si>
  <si>
    <t>Oak Harbor</t>
  </si>
  <si>
    <t>307 S. Railroad Dr. Oak Harbor, oh 43449</t>
  </si>
  <si>
    <t>Fremont</t>
  </si>
  <si>
    <t>Tiffin</t>
  </si>
  <si>
    <t>3390 S. SR 100  Tiffin, Oh 44883</t>
  </si>
  <si>
    <t>Montpelier</t>
  </si>
  <si>
    <t>1825 Magda Dr.  Montpelier, Oh 43543</t>
  </si>
  <si>
    <t>Bowling Green</t>
  </si>
  <si>
    <t>955 Mitchell Rd. Bowling Green, Oh 43402</t>
  </si>
  <si>
    <t>Northwood</t>
  </si>
  <si>
    <t>200 Lemoyne Road  Northwood, Oh 43619</t>
  </si>
  <si>
    <t>Ashland</t>
  </si>
  <si>
    <t>946 North Clark Ave., Ashland, OH 44805</t>
  </si>
  <si>
    <t>Nova</t>
  </si>
  <si>
    <t>226 Township Rd. 931, Nova, OH 44859</t>
  </si>
  <si>
    <t>Perrysville</t>
  </si>
  <si>
    <t>2595 St. Rt. 39, Perrysville, OH 44864</t>
  </si>
  <si>
    <t>Crawford</t>
  </si>
  <si>
    <t>Bucyrus</t>
  </si>
  <si>
    <t>Milan</t>
  </si>
  <si>
    <t>165 South Huron St. , Milan, OH 44846</t>
  </si>
  <si>
    <t>Vermilion</t>
  </si>
  <si>
    <t>14420 Kneisel Rd., Vermilion, OH 44089</t>
  </si>
  <si>
    <t>Olena (Norwalk)</t>
  </si>
  <si>
    <t>760 Dublin Rd., Norwalk, OH 44857</t>
  </si>
  <si>
    <t>Plymouth</t>
  </si>
  <si>
    <t>3000 Sandusky St., (St. Rt. 61), Plymouth, OH  44865</t>
  </si>
  <si>
    <t>Avon</t>
  </si>
  <si>
    <t>1749 Moore Rd., Avon, OH 44011</t>
  </si>
  <si>
    <t>Oberlin</t>
  </si>
  <si>
    <t>405 West Lorain St. &amp; St. Rt. 511, Oberlin, OH 44074</t>
  </si>
  <si>
    <t>Sheffield</t>
  </si>
  <si>
    <t>4480 Colorado Ave., Sheffield, OH  44054</t>
  </si>
  <si>
    <t>Burbank</t>
  </si>
  <si>
    <t>3220 Medina Rd. &amp; St. Rt. 18, Medina, OH 44256</t>
  </si>
  <si>
    <t>Lexington</t>
  </si>
  <si>
    <t>Mansfield</t>
  </si>
  <si>
    <t>1256 West 4th St., Mansfield, OH 44906</t>
  </si>
  <si>
    <t>Wooster</t>
  </si>
  <si>
    <t>1661 Geyers Chapel Rd., Wooster, OH 44691</t>
  </si>
  <si>
    <t>275 Crossroads Blvd., Bucyrus OH 44820</t>
  </si>
  <si>
    <t>Additional Delivery Notes</t>
  </si>
  <si>
    <t>Ashtabula SR11 @ 7 Hills Road (SW Quadrant)</t>
  </si>
  <si>
    <t>492   Seven(7) Hills Road, Ashtabula, OH  44004</t>
  </si>
  <si>
    <t>Conneaut</t>
  </si>
  <si>
    <t>879 SR 7, Conneaut, OH  44030</t>
  </si>
  <si>
    <t>Dorset</t>
  </si>
  <si>
    <t>2325 SR 193, Dorset, OH   44032</t>
  </si>
  <si>
    <t>Harpersfield</t>
  </si>
  <si>
    <t>5420 SR 534, Geneva, OH    44041</t>
  </si>
  <si>
    <t>Rome</t>
  </si>
  <si>
    <t>5451 SR 45, Rome, OH   44085</t>
  </si>
  <si>
    <t>Williamsfield</t>
  </si>
  <si>
    <t>Bailey Road</t>
  </si>
  <si>
    <t>Canfield</t>
  </si>
  <si>
    <t>401 W Main Street, Canfield, OH  44406</t>
  </si>
  <si>
    <t>North Lima</t>
  </si>
  <si>
    <t>10720 Market Street, North Lima, OH    44452</t>
  </si>
  <si>
    <t>Sebring</t>
  </si>
  <si>
    <t>South Avenue</t>
  </si>
  <si>
    <t>1510 South Avenue, Youngstown, OH   44502</t>
  </si>
  <si>
    <t>Drakesburg</t>
  </si>
  <si>
    <t>9068 SR 88, Windham, OH   44288</t>
  </si>
  <si>
    <t>Yale</t>
  </si>
  <si>
    <t>2638 SR 14, Deerfield, OH   44411</t>
  </si>
  <si>
    <t>Stark</t>
  </si>
  <si>
    <t>Alliance</t>
  </si>
  <si>
    <t>144 Sawburg Avenue, Alliance, OH  44601</t>
  </si>
  <si>
    <t>Canton</t>
  </si>
  <si>
    <t>2506 Cleveland Avenue SW, Canton, OH  44707</t>
  </si>
  <si>
    <t>Massillon (SR 93 &amp; 241)</t>
  </si>
  <si>
    <t>12751 Millersburg Road SW, Massillon, OH   44647</t>
  </si>
  <si>
    <t>North Canton</t>
  </si>
  <si>
    <t>4505 Atlantic Blvd NE, Canton, OH   44705</t>
  </si>
  <si>
    <t>Wilmot</t>
  </si>
  <si>
    <t>406 State Ct., Wilmot , Ohio 44689</t>
  </si>
  <si>
    <t>Boston Heights</t>
  </si>
  <si>
    <t>6155 Chittenden Road, Hudson, OH   44236</t>
  </si>
  <si>
    <t>Greensburg</t>
  </si>
  <si>
    <t>Interchange (SR 21 &amp; I-76)</t>
  </si>
  <si>
    <t>3349 SR 21, Norton, OH   44203</t>
  </si>
  <si>
    <t>Kelly Ave.</t>
  </si>
  <si>
    <t>1240 Starlight Drive, Akron, OH  44306</t>
  </si>
  <si>
    <t>Peninsula (SR 303 @ I-271) (SE Quadrant)</t>
  </si>
  <si>
    <t>SR 303 at I-271, Richfield, OH  44286</t>
  </si>
  <si>
    <t>Richfield (SR 21 @ OH Turnpike)  (SE Quadrant)</t>
  </si>
  <si>
    <t>SR 21 at Ohio Turnpike  44286</t>
  </si>
  <si>
    <t>Twinsburg (SR 91 &amp; 14)</t>
  </si>
  <si>
    <t>8820 Darrow Road, Twinsburg, OH   44087</t>
  </si>
  <si>
    <t>Brookfield</t>
  </si>
  <si>
    <t>1590 Brookfield Road, Hubbard, OH   44425</t>
  </si>
  <si>
    <t>Cortland</t>
  </si>
  <si>
    <t>310 Second Street, Cortland, OH   44410</t>
  </si>
  <si>
    <t>Gustavus</t>
  </si>
  <si>
    <t>2979 Kinsman Road, North Bloomfield, OH 44450</t>
  </si>
  <si>
    <t>W. Farmington</t>
  </si>
  <si>
    <t>Warren West</t>
  </si>
  <si>
    <t>Canal Lewisville</t>
  </si>
  <si>
    <t>233 Rivercrest Dr., Coshocton, OH 43812</t>
  </si>
  <si>
    <t>New Castle</t>
  </si>
  <si>
    <t>25939 SR 206, New Castle, OH 43843</t>
  </si>
  <si>
    <t>Baltimore</t>
  </si>
  <si>
    <t>1894 West Market St., Baltimore, OH 43105</t>
  </si>
  <si>
    <t>Lancaster</t>
  </si>
  <si>
    <t>3265 West Fair Avenue, Lancaster, OH 43130</t>
  </si>
  <si>
    <t>Rushville</t>
  </si>
  <si>
    <t>5840 Logan-Thornville Rd., Rushville, OH 43150</t>
  </si>
  <si>
    <t>Cambridge</t>
  </si>
  <si>
    <t>6490 Glenn Highway, Cambridge, OH 43725</t>
  </si>
  <si>
    <t>Cumberland</t>
  </si>
  <si>
    <t>15385 Chandlersville Rd., Cumberland, OH 43732</t>
  </si>
  <si>
    <t>North Salem</t>
  </si>
  <si>
    <t>72450 Old 21 Rd., Kimbolton, OH 43749</t>
  </si>
  <si>
    <t>Old Washington</t>
  </si>
  <si>
    <t>63064 Winter Green Rd., Lore City, OH 43755</t>
  </si>
  <si>
    <t>Fredericktown</t>
  </si>
  <si>
    <t>44 Mt. Vernon Ave., Fredericktown, 43010</t>
  </si>
  <si>
    <t>W. Mt. Vernon (SR 36 &amp; Harcourt Rd.)</t>
  </si>
  <si>
    <t>505 Harcourt Rd., Mt. Vernon, OH 43050</t>
  </si>
  <si>
    <t>Etna</t>
  </si>
  <si>
    <t>10250 Refugee Rd., Pataskala, OH 43062</t>
  </si>
  <si>
    <t>Jacksontown</t>
  </si>
  <si>
    <t>9600 Jacksontown Rd., Jacksontown, OH 43030</t>
  </si>
  <si>
    <t>Jct. I-70 &amp; SR 668 Brownsville</t>
  </si>
  <si>
    <t>10694 Brownsville Rd., SW, Brownsville, OH 43721</t>
  </si>
  <si>
    <t>SR 16 &amp; CR 585, 4 mi. E. of SR 79 Marne</t>
  </si>
  <si>
    <t>11416 Marne Rd., Newark, OH 43055</t>
  </si>
  <si>
    <t>Utica</t>
  </si>
  <si>
    <t>2142 Johnstown-Utica Rd., Utica, OH 43080</t>
  </si>
  <si>
    <t>Alexandria</t>
  </si>
  <si>
    <t>1104 South York Rd, Alexandria, OH 43001</t>
  </si>
  <si>
    <t>Dresden</t>
  </si>
  <si>
    <t>10040 North Pointe Rd., Dresden, OH 43821</t>
  </si>
  <si>
    <t>Duncan Falls</t>
  </si>
  <si>
    <t>4625 South River Road, Duncan Falls, OH 43734</t>
  </si>
  <si>
    <t>Moxahala</t>
  </si>
  <si>
    <t>3799 Maysville Pike, South Zanesville, OH 43701</t>
  </si>
  <si>
    <t>Zanesville</t>
  </si>
  <si>
    <t>3399 East Pike, Zanesville, OH 43701</t>
  </si>
  <si>
    <t>New Lexington</t>
  </si>
  <si>
    <t>2405 SR 13, New Lexington, OH 43764</t>
  </si>
  <si>
    <t>Shawnee</t>
  </si>
  <si>
    <t>8686 SR 155, Shawnee, OH 43782</t>
  </si>
  <si>
    <t>Berkshire</t>
  </si>
  <si>
    <t>7016 E State Route 37, Sunbury, Oh  43074</t>
  </si>
  <si>
    <t>Delaware  US 42</t>
  </si>
  <si>
    <t>Fayette</t>
  </si>
  <si>
    <t>Jeffersonville</t>
  </si>
  <si>
    <t>Wash. CH</t>
  </si>
  <si>
    <t>2331 US 22 SW, Washington Court House, OH 43160</t>
  </si>
  <si>
    <t>5th Ave.</t>
  </si>
  <si>
    <t>3500 E Fifth Avenue, Columbus OH 43219</t>
  </si>
  <si>
    <t>Fairgrounds</t>
  </si>
  <si>
    <t>1 Korbel Avenue, Columbus, OH 43211</t>
  </si>
  <si>
    <t>Grove City</t>
  </si>
  <si>
    <t>6000 Haughn Road, Grove City OH 43123</t>
  </si>
  <si>
    <t>Hilliard</t>
  </si>
  <si>
    <t>4400 Currency Drive, Columbus OH 43288</t>
  </si>
  <si>
    <t>New Albany-Westerville</t>
  </si>
  <si>
    <t>4730 E Dublin-Granville Road, Westerville OH 43081</t>
  </si>
  <si>
    <t>ODOT - Central Garage</t>
  </si>
  <si>
    <t>1600 West Broad Street Columbus, OH 43223</t>
  </si>
  <si>
    <t>Mt. Sterling</t>
  </si>
  <si>
    <t>15664 US 62, Mount Sterling, OH 43143</t>
  </si>
  <si>
    <t>West Jefferson</t>
  </si>
  <si>
    <t>6640 State Route 29, West Jefferson, OH  43162</t>
  </si>
  <si>
    <t>1775 Marion-Williamsport Road E., Marion, OH 43302</t>
  </si>
  <si>
    <t>Morrow</t>
  </si>
  <si>
    <t>Chesterville</t>
  </si>
  <si>
    <t>3988 Co Rd 172, Mount Gilead, OH 43338</t>
  </si>
  <si>
    <t>Mt. Gilead</t>
  </si>
  <si>
    <t>710 E. Union St, Mt. Gilead, OH 43338</t>
  </si>
  <si>
    <t>Circleville</t>
  </si>
  <si>
    <t>150 Highland Avenue, Circleville, OH 43113</t>
  </si>
  <si>
    <t>Marysville</t>
  </si>
  <si>
    <t>Richwood</t>
  </si>
  <si>
    <t>11304 SR 47, Richwood, OH 43344</t>
  </si>
  <si>
    <t>Wapakoneta</t>
  </si>
  <si>
    <t>Mechanicsburg</t>
  </si>
  <si>
    <t>1544 State Route 559, Woodstock, OH 43084</t>
  </si>
  <si>
    <t>St. Paris</t>
  </si>
  <si>
    <t>2030 N. State Route 235, St. Paris, OH 43084</t>
  </si>
  <si>
    <t>Urbana</t>
  </si>
  <si>
    <t>217 S. Edgewood Ave., Urbana, OH 43078</t>
  </si>
  <si>
    <t>Enon</t>
  </si>
  <si>
    <t>2310 Enon Road, Enon, OH 45323</t>
  </si>
  <si>
    <t>Harmony</t>
  </si>
  <si>
    <t>7875 E. National Rd. South Charleston, OH 45368</t>
  </si>
  <si>
    <t>Springfield</t>
  </si>
  <si>
    <t>1630 W. First Street, Springfield, OH 45504</t>
  </si>
  <si>
    <t>Darke</t>
  </si>
  <si>
    <t>Dawn</t>
  </si>
  <si>
    <t>10382 Greenville - St Marys, Versailles, OH 45380</t>
  </si>
  <si>
    <t>Logan</t>
  </si>
  <si>
    <t>Bellefontaine</t>
  </si>
  <si>
    <t>149 Northview Drive, Bellefontaine, OH 43311</t>
  </si>
  <si>
    <t>East Liberty</t>
  </si>
  <si>
    <t>4315 State Route 292, Zanesfield, OH 43319</t>
  </si>
  <si>
    <t>Lakeview</t>
  </si>
  <si>
    <t>9254 State Route 235 North, Lakeview, OH 43331</t>
  </si>
  <si>
    <t>Mercer</t>
  </si>
  <si>
    <t>Cassella</t>
  </si>
  <si>
    <t>Celina</t>
  </si>
  <si>
    <t>4444 State Route 29 West, Celina, OH 45822</t>
  </si>
  <si>
    <t>Piqua</t>
  </si>
  <si>
    <t>9015 Looney Road, Piqua, OH 45356</t>
  </si>
  <si>
    <t>Troy</t>
  </si>
  <si>
    <t>2423 W. State Route 55, Troy, OH 45373</t>
  </si>
  <si>
    <t>Englewood (Hoke Rd.)</t>
  </si>
  <si>
    <t>300 Smith Drive, Clayton, OH 45315</t>
  </si>
  <si>
    <t>Shull Rd.</t>
  </si>
  <si>
    <t>7130 Shull Road, Huber Heights, OH 45424</t>
  </si>
  <si>
    <t>Shelby</t>
  </si>
  <si>
    <t>Dixie</t>
  </si>
  <si>
    <t>15825 County Road 25A, Botkins, OH 45306</t>
  </si>
  <si>
    <t>Newport</t>
  </si>
  <si>
    <t>4339 W. State Route 47, Ft. Loramie, OH 45845</t>
  </si>
  <si>
    <t>Sidney</t>
  </si>
  <si>
    <t>2190 Saint Marys Avenue, Sidney, OH 45365</t>
  </si>
  <si>
    <t>Butler</t>
  </si>
  <si>
    <t>4560 Kyles Station, Hamilton, OH 45011</t>
  </si>
  <si>
    <t>Middletown</t>
  </si>
  <si>
    <t>4011 Tytus Avenue, Middletown, OH 45042</t>
  </si>
  <si>
    <t>Batavia</t>
  </si>
  <si>
    <t>3600 State Route 132, Amelia, OH 45102</t>
  </si>
  <si>
    <t>Milford (US 50)</t>
  </si>
  <si>
    <t>809 U. S. Route 50, Milford, OH 45150</t>
  </si>
  <si>
    <t>New Richmond</t>
  </si>
  <si>
    <t>939 Old U. S. Route 52, New Richmond, OH 45157</t>
  </si>
  <si>
    <t>Wilmington</t>
  </si>
  <si>
    <t>Xenia</t>
  </si>
  <si>
    <t>Blue Ash</t>
  </si>
  <si>
    <t>11590 Grooms Road, Blue Ash, OH 45242</t>
  </si>
  <si>
    <t>Carthage</t>
  </si>
  <si>
    <t>1400 E. Seymour Ave., Cincinnati, OH 45327</t>
  </si>
  <si>
    <t>Miamitown</t>
  </si>
  <si>
    <t>40 Foot Pitch</t>
  </si>
  <si>
    <t>Eaton</t>
  </si>
  <si>
    <t>234 Quaker Trace Road, West Alexandria, OH 45381</t>
  </si>
  <si>
    <t>Morning Sun</t>
  </si>
  <si>
    <t>3556 State Route 732, Oxford, Ohio 45056</t>
  </si>
  <si>
    <t>Lebanon</t>
  </si>
  <si>
    <t>Monroe</t>
  </si>
  <si>
    <t>6101 State Route 63, Lebanon, OH 45036</t>
  </si>
  <si>
    <t>Peebles</t>
  </si>
  <si>
    <t>1305 Measley Ridge Rd. Peebles, OH 45660</t>
  </si>
  <si>
    <t>West Union</t>
  </si>
  <si>
    <t>Brown</t>
  </si>
  <si>
    <t>Georgetown</t>
  </si>
  <si>
    <t>5124 S.R. 125 Georgetown, OH 45121</t>
  </si>
  <si>
    <t>White Oak</t>
  </si>
  <si>
    <t>5033 Canyon Rd. Mount Orab, OH 45134</t>
  </si>
  <si>
    <t>Hillsboro</t>
  </si>
  <si>
    <t>521 E Main St, Hillsboro, OH 45133</t>
  </si>
  <si>
    <t>2251 Rice Rd. Jackson, OH 45640</t>
  </si>
  <si>
    <t>Lawrence</t>
  </si>
  <si>
    <t>Ironton</t>
  </si>
  <si>
    <t>Proctorville</t>
  </si>
  <si>
    <t>10332 S.R. 775 Proctorville, OH 45669</t>
  </si>
  <si>
    <t>16979 S.R. 141 Willow Wood, OH 45696</t>
  </si>
  <si>
    <t>Piketon</t>
  </si>
  <si>
    <t>5591 Wakefield Mound Rd. Piketon, OH 45661</t>
  </si>
  <si>
    <t>Chillicothe</t>
  </si>
  <si>
    <t>255 Larrick Lane Chillicothe, OH 45601</t>
  </si>
  <si>
    <t>Lucasville</t>
  </si>
  <si>
    <t>9187 U.S. 23 Lucasville, OH 45648</t>
  </si>
  <si>
    <t>Wheelersburg</t>
  </si>
  <si>
    <t>14 Hayport Rd. Wheelersburg, OH 45694</t>
  </si>
  <si>
    <t>700 West Union Street, Athens, OH 45701</t>
  </si>
  <si>
    <t>Hollister</t>
  </si>
  <si>
    <t>8411 State Route 78, Glouster, OH 45732</t>
  </si>
  <si>
    <t>Tupper's Plains</t>
  </si>
  <si>
    <t>Gallipolis</t>
  </si>
  <si>
    <t>2397 Jackson Pike, Bidwell, OH 45614</t>
  </si>
  <si>
    <t>Laurelville</t>
  </si>
  <si>
    <t>16298 Pike Street, Laurelville, OH 43135</t>
  </si>
  <si>
    <t>13176 State Route 664 South, Logan, OH 43138</t>
  </si>
  <si>
    <t>Pomeroy</t>
  </si>
  <si>
    <t>34449 State Route 7, Pomeroy, OH 45769</t>
  </si>
  <si>
    <t>Duffy</t>
  </si>
  <si>
    <t>38986 State Route 7, Sardis, OH 43946</t>
  </si>
  <si>
    <t>Woodsfield</t>
  </si>
  <si>
    <t>47028 State Route 26, Woodsfield, OH 43793</t>
  </si>
  <si>
    <t>McConnelsville</t>
  </si>
  <si>
    <t>4205 Monastery Road, McConnelsville, OH 43756</t>
  </si>
  <si>
    <t>Belle Valley</t>
  </si>
  <si>
    <t>48030 Outpost Road, Caldwell, OH 43724</t>
  </si>
  <si>
    <t>Caldwell</t>
  </si>
  <si>
    <t>17229 Hunkadora Road, Caldwell, OH 43724</t>
  </si>
  <si>
    <t>Wilkesville</t>
  </si>
  <si>
    <t>43140 State Route 160, Wilkesville, OH 45695</t>
  </si>
  <si>
    <t>Bartlett</t>
  </si>
  <si>
    <t>2504 State Route 550, Cutler, OH 45724</t>
  </si>
  <si>
    <t>Belpre</t>
  </si>
  <si>
    <t>Macksburg</t>
  </si>
  <si>
    <t>20255 State Route 821, Dexter City, OH 45727</t>
  </si>
  <si>
    <t>Marietta</t>
  </si>
  <si>
    <t>1650 Green Street, Marietta, OH 45750</t>
  </si>
  <si>
    <t>Barnesville</t>
  </si>
  <si>
    <t>36340 W. Captina Hwy, Barnesville, OH 43713</t>
  </si>
  <si>
    <t>Morristown</t>
  </si>
  <si>
    <t>41061 Bond Drive, Belmont, OH 43718</t>
  </si>
  <si>
    <t>Shadyside</t>
  </si>
  <si>
    <t>56880 McGee Road, Shadyside, OH 43947</t>
  </si>
  <si>
    <t>St. Clairsville</t>
  </si>
  <si>
    <t>49226 Walbash Ave., St. Clairsville, OH 43950</t>
  </si>
  <si>
    <t>Carrollton</t>
  </si>
  <si>
    <t>258 Kensington Rd, Carrollton, OH 44615</t>
  </si>
  <si>
    <t>Malvern</t>
  </si>
  <si>
    <t>Apples Corners</t>
  </si>
  <si>
    <t>14745 Old Lincoln Hwy, East Liverpool, OH 43920</t>
  </si>
  <si>
    <t>Lisbon</t>
  </si>
  <si>
    <t>36606 US Rt. 30, Lisbon, OH 44432</t>
  </si>
  <si>
    <t>Unity</t>
  </si>
  <si>
    <t>2099 State Route 165, East Palestine, OH 44413</t>
  </si>
  <si>
    <t>Cadiz</t>
  </si>
  <si>
    <t>43041 S. Industrial Park Rd., Cadiz, OH 43907</t>
  </si>
  <si>
    <t>Freeport</t>
  </si>
  <si>
    <t>76001 Smyrna Rd., Freeport, OH 43973</t>
  </si>
  <si>
    <t>Scio (SR 151)</t>
  </si>
  <si>
    <t>Millersburg</t>
  </si>
  <si>
    <t>1800 S. Washington St., Millersburg, OH 44654</t>
  </si>
  <si>
    <t>Nashville</t>
  </si>
  <si>
    <t>14785 State Rt. 39, Lakeville, OH 44638</t>
  </si>
  <si>
    <t>Bergholz</t>
  </si>
  <si>
    <t>7876 State Rt. 164, Bergholz, OH 43908</t>
  </si>
  <si>
    <t>Dillonvale</t>
  </si>
  <si>
    <t>4735 State Rt. 150, Dillonvale, OH 43917</t>
  </si>
  <si>
    <t>Toronto</t>
  </si>
  <si>
    <t>940 Kingsdale Rd., Steubenville, OH 43952</t>
  </si>
  <si>
    <t>Wintersville</t>
  </si>
  <si>
    <t>575 CR 43, Steubenville, OH 43952</t>
  </si>
  <si>
    <t>384 Stonecreek Rd., New Philadelphia, OH 44663</t>
  </si>
  <si>
    <t>Newcomerstown</t>
  </si>
  <si>
    <t>600 N. College St., Newcomerstown, OH 43832</t>
  </si>
  <si>
    <t>Zoar</t>
  </si>
  <si>
    <t>1763 Dover-Zoar Rd., Bolivar, OH 44612</t>
  </si>
  <si>
    <t>5430 Lake Court, Cleveland, OH 44114</t>
  </si>
  <si>
    <t>Euclid</t>
  </si>
  <si>
    <t>25500 St. Clair Ave Euclid OH 44132</t>
  </si>
  <si>
    <t>Riveredge</t>
  </si>
  <si>
    <t>4940 Old Grayton Rd., Cleveland OH 44135</t>
  </si>
  <si>
    <t>W114th St.</t>
  </si>
  <si>
    <t>2151 W114th St. Cleveland OH 44102</t>
  </si>
  <si>
    <t>25609 Emery Rd, Warrensville Hts., OH 44128</t>
  </si>
  <si>
    <t>Bainbridge</t>
  </si>
  <si>
    <t>17800 Haskins Rd. Chagrin Falls OH 44023</t>
  </si>
  <si>
    <t>Burton</t>
  </si>
  <si>
    <t>13595 West Center St, Burton OH 44021</t>
  </si>
  <si>
    <t>Montville</t>
  </si>
  <si>
    <t>16556 GAR Highway, Montville Twp., OH 44064</t>
  </si>
  <si>
    <t>Munson</t>
  </si>
  <si>
    <t>12453 Bass Lake Rd., Munson Twp., OH 44024</t>
  </si>
  <si>
    <t>Painesville</t>
  </si>
  <si>
    <t>10 Blackbrook Rd., Painesville, OH 44077</t>
  </si>
  <si>
    <t>Unionville</t>
  </si>
  <si>
    <t>3210 County Line Rd., Madison Twp., OH 44057</t>
  </si>
  <si>
    <t>Vrooman</t>
  </si>
  <si>
    <t>6073 Vrooman Rd., Leroy Twp., OH 44077</t>
  </si>
  <si>
    <t>Weigh Station</t>
  </si>
  <si>
    <t>Stockpile Location/Delivery Address</t>
  </si>
  <si>
    <t xml:space="preserve">Vendor Name:  </t>
  </si>
  <si>
    <t>Stockpile Location</t>
  </si>
  <si>
    <t>DISTRICT 2</t>
  </si>
  <si>
    <t>DISTRICT 3</t>
  </si>
  <si>
    <t>DISTRICT 4</t>
  </si>
  <si>
    <t>DISTRICT 5</t>
  </si>
  <si>
    <r>
      <t>DISTRICT 6</t>
    </r>
  </si>
  <si>
    <t>DISTRICT 7</t>
  </si>
  <si>
    <t>Auglaize</t>
  </si>
  <si>
    <t>DISTRICT 8</t>
  </si>
  <si>
    <t>DISTRICT 9</t>
  </si>
  <si>
    <t>DISTRICT 10</t>
  </si>
  <si>
    <t>DISTRICT 11</t>
  </si>
  <si>
    <t>DISTRICT 12</t>
  </si>
  <si>
    <t xml:space="preserve">DISTRICT 1 </t>
  </si>
  <si>
    <t>Political Subdivision Requested Tonnage</t>
  </si>
  <si>
    <t>ODOT Requested Tonnage</t>
  </si>
  <si>
    <t>Vendor Name:</t>
  </si>
  <si>
    <t>Telephone No.</t>
  </si>
  <si>
    <t>Fax Confirmation No.</t>
  </si>
  <si>
    <t xml:space="preserve">INSERT ALL AVAILABLE CONTACTS FOR PLACING ORDERS BY STOCKPILE LOCATION: </t>
  </si>
  <si>
    <t>Persons to Place Order with:</t>
  </si>
  <si>
    <t>Email Addresses:</t>
  </si>
  <si>
    <t>TOTAL</t>
  </si>
  <si>
    <t>Stockpile location: (You must list all stockpile locations)</t>
  </si>
  <si>
    <t>Current Stockpiled Amount: (tons)</t>
  </si>
  <si>
    <t>6840 Manchester Avenue, Canal Fulton, OH 44614</t>
  </si>
  <si>
    <t>1790 Cornett Drive, Lebanon, OH 45036</t>
  </si>
  <si>
    <t>Eastlake</t>
  </si>
  <si>
    <t>Mine Location(s)</t>
  </si>
  <si>
    <t>Rock Salt (Sodium Chloride)</t>
  </si>
  <si>
    <t>(See Section 7.4 for Delivery Hours)</t>
  </si>
  <si>
    <t>Stockpile Location(s)</t>
  </si>
  <si>
    <t>Bellevue</t>
  </si>
  <si>
    <t>Grafton</t>
  </si>
  <si>
    <t>830 E. Center Street, Bellevue, OH 44811</t>
  </si>
  <si>
    <t>1654 South Avon-Belden Rd., Grafton, OH 44044</t>
  </si>
  <si>
    <t>10224 Avon Lake Rd, Burbank, OH 44214</t>
  </si>
  <si>
    <t>Canal Fulton</t>
  </si>
  <si>
    <t>385 N Bailey Road, North Jackson, OH   44451</t>
  </si>
  <si>
    <t>Ross Township</t>
  </si>
  <si>
    <t>Wright State</t>
  </si>
  <si>
    <t>3133 Hamilton Cleves Road, Hamilton, Ohio 45013</t>
  </si>
  <si>
    <t>Corner of University Blvd and Wright State Road  (39.789054, -84.054504)</t>
  </si>
  <si>
    <t>Oak Hill</t>
  </si>
  <si>
    <t>Wilgus</t>
  </si>
  <si>
    <t>13366 SR 279, Oak Hill, OH 45656</t>
  </si>
  <si>
    <t>220 CIC Blvd., West Union, OH 45693</t>
  </si>
  <si>
    <t>Marr</t>
  </si>
  <si>
    <t>I-90 EB, 0.84 mi. east of SR 91, Willoughby Hills, OH 44094</t>
  </si>
  <si>
    <t>32286 SR 565, Lower Salem, OH 45745   (LAT 39.621535,  LONG  -81.240278)</t>
  </si>
  <si>
    <t>STATEWIDE TONNAGES</t>
  </si>
  <si>
    <t>OPTIONAL BID ITEM: 110%-120%</t>
  </si>
  <si>
    <t xml:space="preserve">This invitation to bid will be awarded to the lowest responsive and responsible bidder by County. </t>
  </si>
  <si>
    <t>This invitation to bid is subject to Buy Ohio/Buy America statutes. Bidders must fill out the Buy Ohio/Buy America Form to be eligible to receive any applicable bid preferences.</t>
  </si>
  <si>
    <t>ODOT Tonnage Requirements</t>
  </si>
  <si>
    <t xml:space="preserve">OPTIONAL BID ITEM: 110%-120% </t>
  </si>
  <si>
    <t>Stockpile Capacity:</t>
  </si>
  <si>
    <r>
      <t>Stockpile Locations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&amp; Inventory:</t>
    </r>
    <r>
      <rPr>
        <sz val="16"/>
        <color indexed="8"/>
        <rFont val="Arial"/>
        <family val="2"/>
      </rPr>
      <t xml:space="preserve">  </t>
    </r>
  </si>
  <si>
    <t>COUNTY A</t>
  </si>
  <si>
    <t>Stockpile, OH</t>
  </si>
  <si>
    <t>Mine, USA</t>
  </si>
  <si>
    <t>8878 State Route 108, Wauseon, Ohio 43567</t>
  </si>
  <si>
    <t>1891 N. State Route 53, Fremont, Ohio 43420</t>
  </si>
  <si>
    <t>I-70 EB, 3.6 miles east of  SR 83, Cambridge, OH  43725</t>
  </si>
  <si>
    <t>Old Rest area</t>
  </si>
  <si>
    <t>EXAMPLE</t>
  </si>
  <si>
    <t xml:space="preserve">Unit Bid Price Per Net Ton of Salt,
 F.O.B. Place of Destination          </t>
  </si>
  <si>
    <r>
      <t>Stockpile Requirements:</t>
    </r>
    <r>
      <rPr>
        <sz val="16"/>
        <color indexed="8"/>
        <rFont val="Arial"/>
        <family val="2"/>
      </rPr>
      <t xml:space="preserve">  </t>
    </r>
  </si>
  <si>
    <t>Scale Certifiacation Date</t>
  </si>
  <si>
    <t>Loading Method</t>
  </si>
  <si>
    <t>Stockpile Hours</t>
  </si>
  <si>
    <t>Stockpile location: (Populated from list above)</t>
  </si>
  <si>
    <t>Minimum Loading Rate/hour</t>
  </si>
  <si>
    <t>6545 Swaney Road, Beaverdam, 45808</t>
  </si>
  <si>
    <t>946 East High Street, Hicksville 43526</t>
  </si>
  <si>
    <t>North Baltimore Location</t>
  </si>
  <si>
    <t>1218 S. Dixie Highway, North Baltimore, OH 45872</t>
  </si>
  <si>
    <t>Sheffield TWP SS</t>
  </si>
  <si>
    <t>5166 Clinton Ave., Lorain, OH, 44055</t>
  </si>
  <si>
    <t>4993 Atlantic Drive Seville Ohio, 44273</t>
  </si>
  <si>
    <t>808 Kochheiser Rd., Bellville,, OH 44813</t>
  </si>
  <si>
    <t>Koogle Rd</t>
  </si>
  <si>
    <t>1106 Koogle Rd., Mansfield OH 44903</t>
  </si>
  <si>
    <t>On( S. R. 11) 5.18 miles South of (U. S. 224) or 1.63 miles North of (S. R. 46) Mile Marker (S. R. 11) 3.61</t>
  </si>
  <si>
    <t>Richville</t>
  </si>
  <si>
    <t>IR-70 EB Weigh Station</t>
  </si>
  <si>
    <t>St. Mary's</t>
  </si>
  <si>
    <t>802 Armstrong Street, Saint Marys, OH 45885</t>
  </si>
  <si>
    <t>511 Commerce Dr., Wapakoneta, OH 45895</t>
  </si>
  <si>
    <t>Greenville - (New SR49)</t>
  </si>
  <si>
    <t>5882 State Route 119, St. Henry, OH 45883</t>
  </si>
  <si>
    <t>450 Commerce Drive Ironton, OH 45638</t>
  </si>
  <si>
    <t>Crown City Yard</t>
  </si>
  <si>
    <t>23385 State Route 7, Crown City, OH 45623</t>
  </si>
  <si>
    <t>30931 State Route 93, McArthur, OH 45651</t>
  </si>
  <si>
    <t>2201 Reiser Ave. SE, New Phila, OH 44663</t>
  </si>
  <si>
    <t>New Philadelphia (Old Garage)</t>
  </si>
  <si>
    <t>New Philadelphia (Main Garage - New)</t>
  </si>
  <si>
    <t>3018 Richville Drive SE, Massillon, OH 44646</t>
  </si>
  <si>
    <t>ROWS HIGHLIGHTED IN LIGHT BLUE INDICATE A NEW LOCATION OR A CHANGE OF INFORMATION ON THAT LINE.    (We ahave tried to highlight all changes, but this may not be all inclusive of all changes.)</t>
  </si>
  <si>
    <t>Olmsted Township</t>
  </si>
  <si>
    <t xml:space="preserve"> </t>
  </si>
  <si>
    <t xml:space="preserve">  </t>
  </si>
  <si>
    <t>CONTRACT</t>
  </si>
  <si>
    <t>Tons Requested</t>
  </si>
  <si>
    <t>Allen County Engineer</t>
  </si>
  <si>
    <t>City of Lima</t>
  </si>
  <si>
    <t>Ashland County Engineer</t>
  </si>
  <si>
    <t>City of Ashland</t>
  </si>
  <si>
    <t>Lake Township</t>
  </si>
  <si>
    <t>Perry Township</t>
  </si>
  <si>
    <t>Ashtabula Township</t>
  </si>
  <si>
    <t>City of Geneva</t>
  </si>
  <si>
    <t>Geneva Township</t>
  </si>
  <si>
    <t>Orwell Township</t>
  </si>
  <si>
    <t>Saybrook Township</t>
  </si>
  <si>
    <t>Village of Jefferson</t>
  </si>
  <si>
    <t>Village of North Kingsville</t>
  </si>
  <si>
    <t>City of Athens</t>
  </si>
  <si>
    <t>Auglaize County Engineer</t>
  </si>
  <si>
    <t>Belmont County Engineer</t>
  </si>
  <si>
    <t>Pultney Township</t>
  </si>
  <si>
    <t>Richland Township</t>
  </si>
  <si>
    <t>Village of Powhatan Point</t>
  </si>
  <si>
    <t>York Township</t>
  </si>
  <si>
    <t>Village of Carrollton</t>
  </si>
  <si>
    <t>Village of Malvern</t>
  </si>
  <si>
    <t>Champaign County Engineer</t>
  </si>
  <si>
    <t>City of Urbana</t>
  </si>
  <si>
    <t>Bethel Township</t>
  </si>
  <si>
    <t>City of Springfield</t>
  </si>
  <si>
    <t>Clark County Engineer</t>
  </si>
  <si>
    <t>Mad River Township</t>
  </si>
  <si>
    <t>Moorefield Township</t>
  </si>
  <si>
    <t>Pike Township</t>
  </si>
  <si>
    <t>Springfield Township</t>
  </si>
  <si>
    <t>City of Wilmington</t>
  </si>
  <si>
    <t>Clinton County Engineer</t>
  </si>
  <si>
    <t>Butler Township</t>
  </si>
  <si>
    <t>Center Township</t>
  </si>
  <si>
    <t>City of Columbiana</t>
  </si>
  <si>
    <t>City of East Liverpool</t>
  </si>
  <si>
    <t>City of East Palestine</t>
  </si>
  <si>
    <t>City of Salem</t>
  </si>
  <si>
    <t>Columbiana County Engineer</t>
  </si>
  <si>
    <t>Elkrun Township</t>
  </si>
  <si>
    <t>Fairfield Township</t>
  </si>
  <si>
    <t>Franklin Township</t>
  </si>
  <si>
    <t>Hanover Township</t>
  </si>
  <si>
    <t>Knox Township</t>
  </si>
  <si>
    <t>Liverpool Township</t>
  </si>
  <si>
    <t>Madison Township</t>
  </si>
  <si>
    <t>Middleton Township</t>
  </si>
  <si>
    <t>St. Clair Township</t>
  </si>
  <si>
    <t>Unity Township</t>
  </si>
  <si>
    <t>Village of Lisbon</t>
  </si>
  <si>
    <t>Village of New Waterford</t>
  </si>
  <si>
    <t>Village of Salineville</t>
  </si>
  <si>
    <t>Village of Washingtonville</t>
  </si>
  <si>
    <t>West Township</t>
  </si>
  <si>
    <t>Yellow Creek Township</t>
  </si>
  <si>
    <t>City of Coshocton</t>
  </si>
  <si>
    <t>Coshocton County Engineer</t>
  </si>
  <si>
    <t>Oxford Township</t>
  </si>
  <si>
    <t>Village of West Lafayette</t>
  </si>
  <si>
    <t>City of Bucyrus</t>
  </si>
  <si>
    <t>Crawford County Engineer</t>
  </si>
  <si>
    <t>City of Bay Village</t>
  </si>
  <si>
    <t>City of Bedford</t>
  </si>
  <si>
    <t>City of Bedford Heights</t>
  </si>
  <si>
    <t>City of Brook Park</t>
  </si>
  <si>
    <t>City of Cleveland</t>
  </si>
  <si>
    <t>City of Cleveland Heights</t>
  </si>
  <si>
    <t>City of Fairview Park</t>
  </si>
  <si>
    <t>City of Garfield Heights</t>
  </si>
  <si>
    <t>City of Maple Heights</t>
  </si>
  <si>
    <t>City of Parma</t>
  </si>
  <si>
    <t>City of Parma Heights</t>
  </si>
  <si>
    <t>City of Pepper Pike</t>
  </si>
  <si>
    <t>City of Richmond Heights</t>
  </si>
  <si>
    <t>City of Rocky River</t>
  </si>
  <si>
    <t>City of Seven Hills</t>
  </si>
  <si>
    <t>City of Shaker Hts.</t>
  </si>
  <si>
    <t>City of Solon</t>
  </si>
  <si>
    <t>City of South Euclid</t>
  </si>
  <si>
    <t>City of Strongsville</t>
  </si>
  <si>
    <t>City of University Heights</t>
  </si>
  <si>
    <t>City of Warrensville Heights</t>
  </si>
  <si>
    <t>City of Westlake</t>
  </si>
  <si>
    <t>Cuyahoga Community College District</t>
  </si>
  <si>
    <t>Mayfield Village</t>
  </si>
  <si>
    <t>Northeast Ohio Regional Sewer District</t>
  </si>
  <si>
    <t>Ohio Turnpike Commission</t>
  </si>
  <si>
    <t>Orange Village</t>
  </si>
  <si>
    <t>Strongsville Board of Education</t>
  </si>
  <si>
    <t>Village of Bentleyville</t>
  </si>
  <si>
    <t>Village of Bratenahl</t>
  </si>
  <si>
    <t>Village of Chagrin Falls</t>
  </si>
  <si>
    <t>Village of Cuyahoga Heights</t>
  </si>
  <si>
    <t>Village of Glenwillow</t>
  </si>
  <si>
    <t>Village of Hunting Valley</t>
  </si>
  <si>
    <t>Village of Moreland Hills</t>
  </si>
  <si>
    <t>Village of Oakwood</t>
  </si>
  <si>
    <t>Village of Walton Hills</t>
  </si>
  <si>
    <t>Village of Woodmere</t>
  </si>
  <si>
    <t>City of Greenville</t>
  </si>
  <si>
    <t>Village of Versailles</t>
  </si>
  <si>
    <t>City of Delaware</t>
  </si>
  <si>
    <t>Genoa Township</t>
  </si>
  <si>
    <t>City of Vermilion</t>
  </si>
  <si>
    <t>Amanda Township</t>
  </si>
  <si>
    <t>Bloom Township</t>
  </si>
  <si>
    <t>City of Lancaster</t>
  </si>
  <si>
    <t>Clearcreek Township</t>
  </si>
  <si>
    <t>Greenfield Township</t>
  </si>
  <si>
    <t>Liberty Township</t>
  </si>
  <si>
    <t>Pleasant Township</t>
  </si>
  <si>
    <t>Violet Township</t>
  </si>
  <si>
    <t>Walnut Township</t>
  </si>
  <si>
    <t>Fayette County Engineer</t>
  </si>
  <si>
    <t>City of Canal Winchester</t>
  </si>
  <si>
    <t>City of Columbus</t>
  </si>
  <si>
    <t>City of Grove City</t>
  </si>
  <si>
    <t>City of New Albany</t>
  </si>
  <si>
    <t>City of Reynoldsburg</t>
  </si>
  <si>
    <t>City of Upper Arlington</t>
  </si>
  <si>
    <t>City of Westerville</t>
  </si>
  <si>
    <t>Franklin County Engineer</t>
  </si>
  <si>
    <t>Jefferson Township</t>
  </si>
  <si>
    <t>Ohio State University</t>
  </si>
  <si>
    <t>Amboy Township</t>
  </si>
  <si>
    <t>Clinton Township</t>
  </si>
  <si>
    <t>Fulton Township</t>
  </si>
  <si>
    <t>Swancreek Township</t>
  </si>
  <si>
    <t>Village of Fayette</t>
  </si>
  <si>
    <t>Auburn Township</t>
  </si>
  <si>
    <t>Bainbridge Township</t>
  </si>
  <si>
    <t>Chardon Township</t>
  </si>
  <si>
    <t>Chester Township</t>
  </si>
  <si>
    <t>City of Chardon</t>
  </si>
  <si>
    <t>Geauga County Engineer</t>
  </si>
  <si>
    <t>Hambden Township</t>
  </si>
  <si>
    <t>Munson Township</t>
  </si>
  <si>
    <t>Thompson Township</t>
  </si>
  <si>
    <t>Village of South Russell</t>
  </si>
  <si>
    <t>Cambridge Township</t>
  </si>
  <si>
    <t>City of Cambridge</t>
  </si>
  <si>
    <t>Jackson Township</t>
  </si>
  <si>
    <t>Colerain Township</t>
  </si>
  <si>
    <t>City of Findlay</t>
  </si>
  <si>
    <t>Hancock County Engineer</t>
  </si>
  <si>
    <t>Village of Ada</t>
  </si>
  <si>
    <t>Harrison County Engineer</t>
  </si>
  <si>
    <t>Village of Cadiz</t>
  </si>
  <si>
    <t>City of Napoleon</t>
  </si>
  <si>
    <t>Henry County</t>
  </si>
  <si>
    <t>Highland County Engineer</t>
  </si>
  <si>
    <t>Benton Township</t>
  </si>
  <si>
    <t>Falls Township</t>
  </si>
  <si>
    <t>Laurel Township</t>
  </si>
  <si>
    <t>Paint Township</t>
  </si>
  <si>
    <t>Village of Killbuck</t>
  </si>
  <si>
    <t>Village of Millersburg</t>
  </si>
  <si>
    <t>Washington Township</t>
  </si>
  <si>
    <t>City of Norwalk</t>
  </si>
  <si>
    <t>City of Willard</t>
  </si>
  <si>
    <t>Huron County Engineer</t>
  </si>
  <si>
    <t>Jackson County Engineer</t>
  </si>
  <si>
    <t>City of Steubenville</t>
  </si>
  <si>
    <t>Cross Creek Township</t>
  </si>
  <si>
    <t>Island Creek Township</t>
  </si>
  <si>
    <t>Jefferson County Engineer</t>
  </si>
  <si>
    <t>Mingo Junction</t>
  </si>
  <si>
    <t>Village of Wintersville</t>
  </si>
  <si>
    <t>Warren Township</t>
  </si>
  <si>
    <t>City of Mt. Vernon</t>
  </si>
  <si>
    <t>College Township</t>
  </si>
  <si>
    <t>Howard Township</t>
  </si>
  <si>
    <t>Knox County Engineer</t>
  </si>
  <si>
    <t>Monroe Township</t>
  </si>
  <si>
    <t>Village of Gambier</t>
  </si>
  <si>
    <t>City of Eastlake</t>
  </si>
  <si>
    <t>City of Kirtland</t>
  </si>
  <si>
    <t>City of Mentor</t>
  </si>
  <si>
    <t>City of Mentor on the Lake</t>
  </si>
  <si>
    <t>City of Painesville</t>
  </si>
  <si>
    <t>City of Wickliffe</t>
  </si>
  <si>
    <t>Concord Township</t>
  </si>
  <si>
    <t>Leroy Township</t>
  </si>
  <si>
    <t>Painesville Township</t>
  </si>
  <si>
    <t>Village of Kirtland Hills</t>
  </si>
  <si>
    <t>Village of Perry</t>
  </si>
  <si>
    <t>Bennington Township</t>
  </si>
  <si>
    <t>City of Heath</t>
  </si>
  <si>
    <t>City of Newark</t>
  </si>
  <si>
    <t>City of Pataskala</t>
  </si>
  <si>
    <t>Etna Township</t>
  </si>
  <si>
    <t>Granville Township</t>
  </si>
  <si>
    <t>Harrison Township</t>
  </si>
  <si>
    <t>Jersey Township</t>
  </si>
  <si>
    <t>Licking County Engineer</t>
  </si>
  <si>
    <t>Union Township</t>
  </si>
  <si>
    <t>Village of Hebron</t>
  </si>
  <si>
    <t>Village of Utica</t>
  </si>
  <si>
    <t>City of Bellefontaine</t>
  </si>
  <si>
    <t>Logan County Engineer</t>
  </si>
  <si>
    <t>Amherst Township</t>
  </si>
  <si>
    <t>Camden Township</t>
  </si>
  <si>
    <t>Carlisle Township</t>
  </si>
  <si>
    <t>City of Avon Lake</t>
  </si>
  <si>
    <t>City of Lorain</t>
  </si>
  <si>
    <t>City of North Ridgeville</t>
  </si>
  <si>
    <t>City of Oberlin</t>
  </si>
  <si>
    <t>City of Sheffield Lake</t>
  </si>
  <si>
    <t>Eaton Township</t>
  </si>
  <si>
    <t>Elyria Township</t>
  </si>
  <si>
    <t>Huntington Township</t>
  </si>
  <si>
    <t>Village of Grafton</t>
  </si>
  <si>
    <t>Village of Wellington</t>
  </si>
  <si>
    <t>City of Maumee</t>
  </si>
  <si>
    <t>Lucas County Engineer</t>
  </si>
  <si>
    <t>Monclova Township</t>
  </si>
  <si>
    <t>Providence Township</t>
  </si>
  <si>
    <t>Richfield Township</t>
  </si>
  <si>
    <t>Swanton Township</t>
  </si>
  <si>
    <t>Sylvania City Schools</t>
  </si>
  <si>
    <t>Sylvania Township</t>
  </si>
  <si>
    <t>Village of Holland</t>
  </si>
  <si>
    <t>Village of Ottawa Hills</t>
  </si>
  <si>
    <t>Village of Whitehouse</t>
  </si>
  <si>
    <t>Madison County Engineer</t>
  </si>
  <si>
    <t>Village of Plain City</t>
  </si>
  <si>
    <t>Austintown Township</t>
  </si>
  <si>
    <t>Beaver Township</t>
  </si>
  <si>
    <t>Boardman Township</t>
  </si>
  <si>
    <t>Canfield Township</t>
  </si>
  <si>
    <t>City of Canfield</t>
  </si>
  <si>
    <t>City of Struthers</t>
  </si>
  <si>
    <t>City of Youngstown</t>
  </si>
  <si>
    <t>Goshen Township</t>
  </si>
  <si>
    <t>Green Township</t>
  </si>
  <si>
    <t>Mill Creek Metropolitan Park District</t>
  </si>
  <si>
    <t>Milton Township</t>
  </si>
  <si>
    <t>Poland Township</t>
  </si>
  <si>
    <t>Smith Township</t>
  </si>
  <si>
    <t>Village of Sebring</t>
  </si>
  <si>
    <t>City of Marion</t>
  </si>
  <si>
    <t>Marion County Engineer</t>
  </si>
  <si>
    <t>City of Brunswick</t>
  </si>
  <si>
    <t>City of Medina</t>
  </si>
  <si>
    <t>Granger Township</t>
  </si>
  <si>
    <t>Guilford Township</t>
  </si>
  <si>
    <t>Harrisville Township</t>
  </si>
  <si>
    <t>Hinckley Township</t>
  </si>
  <si>
    <t>Lafayette Township</t>
  </si>
  <si>
    <t>Medina County Engineer</t>
  </si>
  <si>
    <t>Medina Township</t>
  </si>
  <si>
    <t>Montville Township</t>
  </si>
  <si>
    <t>Sharon Township</t>
  </si>
  <si>
    <t>Spencer Township</t>
  </si>
  <si>
    <t>Wadsworth Township</t>
  </si>
  <si>
    <t>City of Celina</t>
  </si>
  <si>
    <t>Mercer County Engineer</t>
  </si>
  <si>
    <t>Newberry Township</t>
  </si>
  <si>
    <t>Tipp City</t>
  </si>
  <si>
    <t>Village of Covington</t>
  </si>
  <si>
    <t>Morrow County Engineer</t>
  </si>
  <si>
    <t>City of Zanesville</t>
  </si>
  <si>
    <t>Muskingum County Engineer</t>
  </si>
  <si>
    <t>Village of Frazeysburg</t>
  </si>
  <si>
    <t>Village of New Concord</t>
  </si>
  <si>
    <t>Village of South Zanesville</t>
  </si>
  <si>
    <t>Wayne Township</t>
  </si>
  <si>
    <t>Noble County Engineer</t>
  </si>
  <si>
    <t>Catawba Island Township</t>
  </si>
  <si>
    <t>City of Port Clinton</t>
  </si>
  <si>
    <t>Danbury Township</t>
  </si>
  <si>
    <t>Ottawa County Engineer's Office</t>
  </si>
  <si>
    <t>Portage Township</t>
  </si>
  <si>
    <t>Salem Township</t>
  </si>
  <si>
    <t>Village of Elmore</t>
  </si>
  <si>
    <t>Paulding County Engineer</t>
  </si>
  <si>
    <t>Perry County Engineer</t>
  </si>
  <si>
    <t>Village of Thornville</t>
  </si>
  <si>
    <t>Salt Creek Township</t>
  </si>
  <si>
    <t>Village of Waverly</t>
  </si>
  <si>
    <t>Atwater Township</t>
  </si>
  <si>
    <t>City of Streetsboro</t>
  </si>
  <si>
    <t>Freedom Township</t>
  </si>
  <si>
    <t>Hiram Township</t>
  </si>
  <si>
    <t>Mantua Township</t>
  </si>
  <si>
    <t>Nelson Township</t>
  </si>
  <si>
    <t>Portage County Engineer</t>
  </si>
  <si>
    <t>Rootstown Township</t>
  </si>
  <si>
    <t>Shalersville Township</t>
  </si>
  <si>
    <t>Suffield Township</t>
  </si>
  <si>
    <t>Village of Garrettsville</t>
  </si>
  <si>
    <t>Village of Hiram</t>
  </si>
  <si>
    <t>Preble County Engineer</t>
  </si>
  <si>
    <t>Village of Ottawa</t>
  </si>
  <si>
    <t>City of Ontario</t>
  </si>
  <si>
    <t>Ross County Engineer</t>
  </si>
  <si>
    <t>City of Clyde</t>
  </si>
  <si>
    <t>Green Creek Township</t>
  </si>
  <si>
    <t>Sandusky County Engineer</t>
  </si>
  <si>
    <t>Townsend Township</t>
  </si>
  <si>
    <t>Village of Gibsonburg</t>
  </si>
  <si>
    <t>Village of Woodville</t>
  </si>
  <si>
    <t>Woodville Township</t>
  </si>
  <si>
    <t>Scioto County Engineer</t>
  </si>
  <si>
    <t>Village of New Boston</t>
  </si>
  <si>
    <t>City of Fostoria</t>
  </si>
  <si>
    <t>City of Canton</t>
  </si>
  <si>
    <t>City of Louisville</t>
  </si>
  <si>
    <t>North Canton City Schools</t>
  </si>
  <si>
    <t>City of Macedonia</t>
  </si>
  <si>
    <t>City of Tallmadge</t>
  </si>
  <si>
    <t>City of Twinsburg</t>
  </si>
  <si>
    <t>Trumbull County Engineer</t>
  </si>
  <si>
    <t>City of Dover</t>
  </si>
  <si>
    <t>Dover Township</t>
  </si>
  <si>
    <t>Lawrence Township</t>
  </si>
  <si>
    <t>Sandy Township</t>
  </si>
  <si>
    <t>Sugarcreek Township</t>
  </si>
  <si>
    <t>Tuscarawas County Engineer</t>
  </si>
  <si>
    <t>Village of Baltic</t>
  </si>
  <si>
    <t>Village of Dennison</t>
  </si>
  <si>
    <t>Village of Midvale</t>
  </si>
  <si>
    <t>Village of Newcomerstown</t>
  </si>
  <si>
    <t>Village of Strasburg</t>
  </si>
  <si>
    <t>Jerome Township</t>
  </si>
  <si>
    <t>Union County Engineer</t>
  </si>
  <si>
    <t>City of Van Wert</t>
  </si>
  <si>
    <t>Van Wert County Engineer</t>
  </si>
  <si>
    <t>City of Belpre</t>
  </si>
  <si>
    <t>Washington County Engineer</t>
  </si>
  <si>
    <t>Chippewa Township</t>
  </si>
  <si>
    <t>City of Orrville</t>
  </si>
  <si>
    <t>City of Wooster</t>
  </si>
  <si>
    <t>East Union Township</t>
  </si>
  <si>
    <t>Greene Township</t>
  </si>
  <si>
    <t>Plain Township</t>
  </si>
  <si>
    <t>Village of Dalton</t>
  </si>
  <si>
    <t>Village of Doylestown</t>
  </si>
  <si>
    <t>Village of Shreve</t>
  </si>
  <si>
    <t>Wayne County Engineer</t>
  </si>
  <si>
    <t>Brady Township</t>
  </si>
  <si>
    <t>Bridgewater Township</t>
  </si>
  <si>
    <t>City of Bryan</t>
  </si>
  <si>
    <t>Pulaski Township</t>
  </si>
  <si>
    <t>Village of Edgerton</t>
  </si>
  <si>
    <t>Village of Montpelier</t>
  </si>
  <si>
    <t>Village of Pioneer</t>
  </si>
  <si>
    <t>Village of West Unity</t>
  </si>
  <si>
    <t>Williams County</t>
  </si>
  <si>
    <t>City of Rossford</t>
  </si>
  <si>
    <t>Village of Grand Rapids</t>
  </si>
  <si>
    <t>Wood County Engineer</t>
  </si>
  <si>
    <t>David Louth</t>
  </si>
  <si>
    <t>dlouth@allencountyohio.com</t>
  </si>
  <si>
    <t>Edward J Meixner</t>
  </si>
  <si>
    <t>Jason Counts</t>
  </si>
  <si>
    <t>perrytownshipashland@gmail.com</t>
  </si>
  <si>
    <t>agarakouei@ashtabulacountyengineer.org</t>
  </si>
  <si>
    <t>geneva5599@windstream.net</t>
  </si>
  <si>
    <t>Cynthia Hart</t>
  </si>
  <si>
    <t>cmhart75@gmail.com</t>
  </si>
  <si>
    <t>mpope@saybrooktownship.org</t>
  </si>
  <si>
    <t>abaumer@auglaizecounty.org</t>
  </si>
  <si>
    <t>dleach@belmontcountyengineer.com</t>
  </si>
  <si>
    <t>roadking9914@yahoo.com</t>
  </si>
  <si>
    <t>powptoh@windstream.net</t>
  </si>
  <si>
    <t>Stephen McCall</t>
  </si>
  <si>
    <t>Kerry Brugger</t>
  </si>
  <si>
    <t>kerry.brugger@ci.urbana.oh.us</t>
  </si>
  <si>
    <t>Christopher Moore</t>
  </si>
  <si>
    <t>howellc@nwlschools.org</t>
  </si>
  <si>
    <t>wsaunders@spfldtwp.org</t>
  </si>
  <si>
    <t>Jeff Linkous</t>
  </si>
  <si>
    <t>butlertwpfocolco@yahoo.com</t>
  </si>
  <si>
    <t>Rebecca Tolson, Fiscal Officer</t>
  </si>
  <si>
    <t>bhelscel@cceng.org</t>
  </si>
  <si>
    <t>Melvin Miller</t>
  </si>
  <si>
    <t>roads@fairfieldtownshipohio.com</t>
  </si>
  <si>
    <t>John S Zehentbauer</t>
  </si>
  <si>
    <t>john.zehentbauer@gmail.com</t>
  </si>
  <si>
    <t>middleton.township.trustees.com@hotmail.com</t>
  </si>
  <si>
    <t>unitytownshiptrustees@hotmail.com</t>
  </si>
  <si>
    <t>Jason Gorby</t>
  </si>
  <si>
    <t>nwgarage@yahoo.com</t>
  </si>
  <si>
    <t>Mayor Linda Adams</t>
  </si>
  <si>
    <t>Jeff Haynam</t>
  </si>
  <si>
    <t>west.twp@frontier.com</t>
  </si>
  <si>
    <t>tigermom1270@hotmail.com</t>
  </si>
  <si>
    <t>Kevin Sharier</t>
  </si>
  <si>
    <t>prausch7@gmail.com</t>
  </si>
  <si>
    <t>travisk@crawford-co.org</t>
  </si>
  <si>
    <t>dlanders@cityofbayvillage.com</t>
  </si>
  <si>
    <t>Shawn Francis</t>
  </si>
  <si>
    <t>sfrancis@bedfordoh.gov</t>
  </si>
  <si>
    <t>nickb@bedfordheights.gov</t>
  </si>
  <si>
    <t>Collette Clinkscale</t>
  </si>
  <si>
    <t>fiorittot@lyndhurst-oh.com</t>
  </si>
  <si>
    <t>service@pepperpike.org</t>
  </si>
  <si>
    <t>Jack Johnson</t>
  </si>
  <si>
    <t>jjohnson@sevenhillsohio.org</t>
  </si>
  <si>
    <t>Ted Sims</t>
  </si>
  <si>
    <t>tsims@cityofwarrensville.com</t>
  </si>
  <si>
    <t>Larry Surber</t>
  </si>
  <si>
    <t>bryan.emery@ohioturnpike.org</t>
  </si>
  <si>
    <t>Kathy Mulcahy</t>
  </si>
  <si>
    <t>zuganr@orangevillage.com</t>
  </si>
  <si>
    <t>ksimak@scsmustangs.org</t>
  </si>
  <si>
    <t>John Brockway</t>
  </si>
  <si>
    <t>John@chagrin-falls.org</t>
  </si>
  <si>
    <t>d.sammons@cuyahogaheights.com</t>
  </si>
  <si>
    <t>service@morelandhills.com</t>
  </si>
  <si>
    <t>Rob Kalman</t>
  </si>
  <si>
    <t>Frank Paparone</t>
  </si>
  <si>
    <t>Fpaparone@woodmerevillage.com</t>
  </si>
  <si>
    <t>daveb@gatesmillsvillage.com</t>
  </si>
  <si>
    <t>Shane Coby</t>
  </si>
  <si>
    <t>dcgarage@gmail.com</t>
  </si>
  <si>
    <t>Kyle Francis</t>
  </si>
  <si>
    <t>Bob Mathews</t>
  </si>
  <si>
    <t>sharpie3@ymail.com</t>
  </si>
  <si>
    <t>roadcemetery@greenfieldtwp.org</t>
  </si>
  <si>
    <t>richlandtwp.roads@gmail.com</t>
  </si>
  <si>
    <t>tboucher@baltimoreohio.org</t>
  </si>
  <si>
    <t>sstarcher@canalwinchesterohio.gov</t>
  </si>
  <si>
    <t>Keith Kundtz</t>
  </si>
  <si>
    <t>kevin.weaver@westerville.org</t>
  </si>
  <si>
    <t>Nathan Andridge</t>
  </si>
  <si>
    <t>Suzanne Holland</t>
  </si>
  <si>
    <t>amboytwp@yahoo.com</t>
  </si>
  <si>
    <t>Julie Szabo</t>
  </si>
  <si>
    <t>jszabo@toledosuper.net</t>
  </si>
  <si>
    <t>zlester@villageoffayette.com</t>
  </si>
  <si>
    <t>Emerick P. Gordon</t>
  </si>
  <si>
    <t>roads@auburntownship.com</t>
  </si>
  <si>
    <t>John Brett</t>
  </si>
  <si>
    <t>jbrett@bainbridgetwp.com</t>
  </si>
  <si>
    <t>munson@munsontwp.com</t>
  </si>
  <si>
    <t>Cindy Lausin</t>
  </si>
  <si>
    <t>Tom Lanning</t>
  </si>
  <si>
    <t>streetdept@cambridgeoh.org</t>
  </si>
  <si>
    <t>jacksontwp@firewireinternet.com</t>
  </si>
  <si>
    <t>Jamie Hall</t>
  </si>
  <si>
    <t>jhall@adaoh.org</t>
  </si>
  <si>
    <t>clerk-treas@villageofcadiz.com</t>
  </si>
  <si>
    <t>Timothy Schumm</t>
  </si>
  <si>
    <t>jetienne@highlandcountyeng.org</t>
  </si>
  <si>
    <t>Debbie Angle</t>
  </si>
  <si>
    <t>laurel0532@hotmail.com</t>
  </si>
  <si>
    <t>Vince Cicconetti</t>
  </si>
  <si>
    <t>vince.cicconetti@gmail.com</t>
  </si>
  <si>
    <t>gssuper@norwalkoh.com</t>
  </si>
  <si>
    <t>Robert Baird</t>
  </si>
  <si>
    <t>rbaird@cityofsteubenville.us</t>
  </si>
  <si>
    <t>Kathy Collopy</t>
  </si>
  <si>
    <t>vanfarmof5@frontier.com</t>
  </si>
  <si>
    <t>Bob Smith</t>
  </si>
  <si>
    <t>mtvstreet@mountvernonohio.org</t>
  </si>
  <si>
    <t>mdtrucking68@gmail.com</t>
  </si>
  <si>
    <t>cameronkeaton@co.knox.oh.us</t>
  </si>
  <si>
    <t>Lisa Adams</t>
  </si>
  <si>
    <t>pleasanttownship2011@centurylink.net</t>
  </si>
  <si>
    <t>villageadministrator@villageofgambier.org</t>
  </si>
  <si>
    <t>Carol-Ann Schindel</t>
  </si>
  <si>
    <t>cschindel@eastlakeohio.com</t>
  </si>
  <si>
    <t>schweikert@cityofmentor.com</t>
  </si>
  <si>
    <t>admindir@citymol.org</t>
  </si>
  <si>
    <t>Monica Irelan</t>
  </si>
  <si>
    <t>Bill Thompson</t>
  </si>
  <si>
    <t>wthompson@painesvilletwp.com</t>
  </si>
  <si>
    <t>Jeff Bilicic</t>
  </si>
  <si>
    <t>jbilicic@kirtlandhills.org</t>
  </si>
  <si>
    <t>benningtontownship@embarqmail.com</t>
  </si>
  <si>
    <t>David Rhodes, Service Director</t>
  </si>
  <si>
    <t>jfravel@ci.pataskala.oh.us</t>
  </si>
  <si>
    <t>roads@etnatownship.com</t>
  </si>
  <si>
    <t>franklintownshiptrustees@yahoo.com</t>
  </si>
  <si>
    <t>Travis Binckley</t>
  </si>
  <si>
    <t>roads@granvilletownship.org</t>
  </si>
  <si>
    <t>Ben Patterson</t>
  </si>
  <si>
    <t>Jared Knerr</t>
  </si>
  <si>
    <t>stalbanstownship@gmail.com</t>
  </si>
  <si>
    <t>Dave Cable</t>
  </si>
  <si>
    <t>Glen Richards</t>
  </si>
  <si>
    <t>glenrichards.utica@gmail.com</t>
  </si>
  <si>
    <t>washingtontwplicking@gmail.com</t>
  </si>
  <si>
    <t>wvolbrecht@ci.bellefontaine.oh.us</t>
  </si>
  <si>
    <t>tbumgardner@lceo.us</t>
  </si>
  <si>
    <t>amhersttwproads@gmail.com</t>
  </si>
  <si>
    <t>Patrick Hastings</t>
  </si>
  <si>
    <t>CEMETERYSEXTON@GLWB.NET</t>
  </si>
  <si>
    <t>roaddepartment@elyriatownship.com</t>
  </si>
  <si>
    <t>huntingtontwsp@gmail.com</t>
  </si>
  <si>
    <t>Joe Price</t>
  </si>
  <si>
    <t>Robert Brasee</t>
  </si>
  <si>
    <t>cobrien@villageofwellington.com</t>
  </si>
  <si>
    <t>hgrim@monclovatwp.org</t>
  </si>
  <si>
    <t>Linda Decker</t>
  </si>
  <si>
    <t>ahohlbein@springfieldtownship.net</t>
  </si>
  <si>
    <t>Jeff Michael</t>
  </si>
  <si>
    <t>Rob Nash</t>
  </si>
  <si>
    <t>Lyn Krasula</t>
  </si>
  <si>
    <t>clerk@hollandohio.com</t>
  </si>
  <si>
    <t>Nate Ernst</t>
  </si>
  <si>
    <t>Ryan Huff</t>
  </si>
  <si>
    <t>bburbick@beavertwp-oh.gov</t>
  </si>
  <si>
    <t>Keith Rogers</t>
  </si>
  <si>
    <t>keith@canfieldtownship.org</t>
  </si>
  <si>
    <t>Lisa Balsinger</t>
  </si>
  <si>
    <t>lbalsinger@miltontownshippd.org</t>
  </si>
  <si>
    <t>polandadmin@zoominternet.net</t>
  </si>
  <si>
    <t>engineer@co.marion.oh.us</t>
  </si>
  <si>
    <t>crisler.6@osu.edu</t>
  </si>
  <si>
    <t>Robert Kelly</t>
  </si>
  <si>
    <t>rkelly@bcsoh.org</t>
  </si>
  <si>
    <t>Paul Magovac</t>
  </si>
  <si>
    <t>Nino Piccoli</t>
  </si>
  <si>
    <t>npiccoli@medinaoh.org</t>
  </si>
  <si>
    <t>Mark Novak</t>
  </si>
  <si>
    <t>grangertwpservice@gmail.com</t>
  </si>
  <si>
    <t>Tod Davis</t>
  </si>
  <si>
    <t>tdavis@highlandschools.org</t>
  </si>
  <si>
    <t>service@hinckleytwp.org</t>
  </si>
  <si>
    <t>Denny Miller</t>
  </si>
  <si>
    <t>dmiller@medinatownship.com</t>
  </si>
  <si>
    <t>Chris Kosman</t>
  </si>
  <si>
    <t>ckosman@montvilletwp.org</t>
  </si>
  <si>
    <t>Bob Turek</t>
  </si>
  <si>
    <t>Tim Clifford</t>
  </si>
  <si>
    <t>stmo1945@gmail.com</t>
  </si>
  <si>
    <t>Brad Laffin</t>
  </si>
  <si>
    <t>newberrytwp@windstream.net</t>
  </si>
  <si>
    <t>azwick@monroecountyengineer.com</t>
  </si>
  <si>
    <t>Bart Dennison</t>
  </si>
  <si>
    <t>highway6355@yahoo.com</t>
  </si>
  <si>
    <t>streets@coz.org</t>
  </si>
  <si>
    <t>springfieldtwp0890@hotmail.com</t>
  </si>
  <si>
    <t>southzanesvillevillage@yahoo.com</t>
  </si>
  <si>
    <t>Jason Mock</t>
  </si>
  <si>
    <t>kshaw@catawbaislandtownship.com</t>
  </si>
  <si>
    <t>roads@danburytownship.com</t>
  </si>
  <si>
    <t>Aaron Timm</t>
  </si>
  <si>
    <t>aaront@pauldingcountyoh.com</t>
  </si>
  <si>
    <t>Steve Smith</t>
  </si>
  <si>
    <t>clerk@hiramtownship.org</t>
  </si>
  <si>
    <t>nelsontownshipfo@aol.com</t>
  </si>
  <si>
    <t>Jill Corbett</t>
  </si>
  <si>
    <t>FISCALOFFICER9124@YAHOO.COM</t>
  </si>
  <si>
    <t>James McGee</t>
  </si>
  <si>
    <t>smiller@prebeng.org</t>
  </si>
  <si>
    <t>longood.1@osu.edu</t>
  </si>
  <si>
    <t>Andy Romoser</t>
  </si>
  <si>
    <t>charlieortman@rosscountyohio.gov</t>
  </si>
  <si>
    <t>Danyelle Lantz</t>
  </si>
  <si>
    <t>greencreektownship@outlook.com</t>
  </si>
  <si>
    <t>Marc Glotzbecker</t>
  </si>
  <si>
    <t>m.glotzbecker@gibsonburgohio.org</t>
  </si>
  <si>
    <t>cristevenlori@yahoo.com</t>
  </si>
  <si>
    <t>Lori Kepus</t>
  </si>
  <si>
    <t>carla.emmons@sciotocountyengineer.org</t>
  </si>
  <si>
    <t>steve.hamilton39@yahoo.com</t>
  </si>
  <si>
    <t>Robert Geuy</t>
  </si>
  <si>
    <t>mw@shelbycountyengineer.com</t>
  </si>
  <si>
    <t>rose.wallace@cantonohio.gov</t>
  </si>
  <si>
    <t>Daniel Millsap</t>
  </si>
  <si>
    <t>Todd Henne</t>
  </si>
  <si>
    <t>HWKLINGE@CO.TRUMBULL.OH.US</t>
  </si>
  <si>
    <t>Drew Yosick, Fiscal Officer</t>
  </si>
  <si>
    <t>drewyosick@gmail.com</t>
  </si>
  <si>
    <t>billmiller1954@gmail.com</t>
  </si>
  <si>
    <t>Brian R. Pfeiffer</t>
  </si>
  <si>
    <t>jefftwptuscco@hotmail.com</t>
  </si>
  <si>
    <t>flyingfarmer@tusco.net</t>
  </si>
  <si>
    <t>Rose Baxter</t>
  </si>
  <si>
    <t>baltic.village@yahoo.com</t>
  </si>
  <si>
    <t>Georgianne Turner</t>
  </si>
  <si>
    <t>midvalefiscalofficer@gmail.com</t>
  </si>
  <si>
    <t>Travis Goodwill</t>
  </si>
  <si>
    <t>nctstreet@newcomerstownoh.com</t>
  </si>
  <si>
    <t>Robert Caldwell</t>
  </si>
  <si>
    <t>Jeff Stauch, County Engineer</t>
  </si>
  <si>
    <t>Rob Wilhelm</t>
  </si>
  <si>
    <t>Roy A. DePue</t>
  </si>
  <si>
    <t>fbland@wcgov.org</t>
  </si>
  <si>
    <t>Chesterfo461@gmail.com</t>
  </si>
  <si>
    <t>Lauretta Busson</t>
  </si>
  <si>
    <t>Curt Denning</t>
  </si>
  <si>
    <t>cdenning@woosteroh.com</t>
  </si>
  <si>
    <t>eastuniontwproaddept@yahoo.com</t>
  </si>
  <si>
    <t>greenetownship@hotmail.com</t>
  </si>
  <si>
    <t>rugerflinner@gmail.com</t>
  </si>
  <si>
    <t>sugarcreek@zoominternet.net</t>
  </si>
  <si>
    <t>street@daltonohio.org</t>
  </si>
  <si>
    <t>Yvonne Hendershott, Mayor</t>
  </si>
  <si>
    <t>shrevevillagehall@yahoo.com</t>
  </si>
  <si>
    <t>tjs@wayne-county-engineer.com</t>
  </si>
  <si>
    <t>Tammy Polen</t>
  </si>
  <si>
    <t>waynetwproaddept@gmail.com</t>
  </si>
  <si>
    <t>bradyladyohio@hotmail.com</t>
  </si>
  <si>
    <t>bridgewatertownship@gmail.com</t>
  </si>
  <si>
    <t>Jason Rockey</t>
  </si>
  <si>
    <t>administrator@villageofpioneer.com</t>
  </si>
  <si>
    <t>Joshua Fritsch</t>
  </si>
  <si>
    <t>tkolb@rossfordohio.com</t>
  </si>
  <si>
    <t>roads@laketwp.com</t>
  </si>
  <si>
    <t>Gretchen Densic</t>
  </si>
  <si>
    <t>Jim Stevens</t>
  </si>
  <si>
    <t>Jstevens@franklin-township.com</t>
  </si>
  <si>
    <t>City of Wadsworth</t>
  </si>
  <si>
    <t>Jonathan Bellack</t>
  </si>
  <si>
    <t>jbellack@wadsworthcity.org</t>
  </si>
  <si>
    <t>City of Northwood</t>
  </si>
  <si>
    <t/>
  </si>
  <si>
    <t>419-221-5197</t>
  </si>
  <si>
    <t>419-289-9791</t>
  </si>
  <si>
    <t>1411 County Road 251 Jeromesville OH  44840</t>
  </si>
  <si>
    <t>440-466-2921</t>
  </si>
  <si>
    <t>740-593-7636</t>
  </si>
  <si>
    <t>416 Taft Avenue, Urbana, OH, 43078</t>
  </si>
  <si>
    <t>216-475-1107</t>
  </si>
  <si>
    <t>440-885-8980</t>
  </si>
  <si>
    <t>440-971-2022</t>
  </si>
  <si>
    <t>440-498-4403</t>
  </si>
  <si>
    <t>6145547041</t>
  </si>
  <si>
    <t>350 Park Meadow Road, Westerville, Ohio 43081</t>
  </si>
  <si>
    <t>1900 Lima Avenue, Findlay, Ohio 45840</t>
  </si>
  <si>
    <t>4196510559</t>
  </si>
  <si>
    <t>16135 Twp Rd 458 Loudonville, OH 44842</t>
  </si>
  <si>
    <t>4402577216</t>
  </si>
  <si>
    <t>614-588-4552</t>
  </si>
  <si>
    <t>740-927-8866</t>
  </si>
  <si>
    <t>740-404-1119</t>
  </si>
  <si>
    <t>440-773-5114</t>
  </si>
  <si>
    <t>3305492516</t>
  </si>
  <si>
    <t>3303502721</t>
  </si>
  <si>
    <t>330-648-2666</t>
  </si>
  <si>
    <t>330-958-2967</t>
  </si>
  <si>
    <t>9374733201</t>
  </si>
  <si>
    <t>740-819-1758</t>
  </si>
  <si>
    <t>4197346777</t>
  </si>
  <si>
    <t>43410</t>
  </si>
  <si>
    <t>2500 West State Street, Fremont, Ohio 43420</t>
  </si>
  <si>
    <t>419-334-9731</t>
  </si>
  <si>
    <t>4196372634</t>
  </si>
  <si>
    <t>740-259-5541</t>
  </si>
  <si>
    <t>330-339-5551</t>
  </si>
  <si>
    <t>330-874-2731</t>
  </si>
  <si>
    <t>740-376-7430</t>
  </si>
  <si>
    <t>330-466-4698</t>
  </si>
  <si>
    <t>600 East Poe Road, Bowling Green, Ohio 43402</t>
  </si>
  <si>
    <t>815 East Poe Road, Bowling Green, Ohio 43402</t>
  </si>
  <si>
    <t>330-853-7131</t>
  </si>
  <si>
    <t>3062 Fairfield School Rd., Columbiana, OH 44408</t>
  </si>
  <si>
    <t>4402481188</t>
  </si>
  <si>
    <t>740-438-0847</t>
  </si>
  <si>
    <t>7402864301</t>
  </si>
  <si>
    <t>330-438-6963</t>
  </si>
  <si>
    <t>2506 Cleveland Ave. SW, Canton, OH 44702</t>
  </si>
  <si>
    <t>900 Park Drive SW, Canton, OH 44707</t>
  </si>
  <si>
    <t>1022 West Main St. Louisville Ohio 44641</t>
  </si>
  <si>
    <t>330-637-4637</t>
  </si>
  <si>
    <t>SUMMER</t>
  </si>
  <si>
    <t>WINTER</t>
  </si>
  <si>
    <t>ESTIMATED</t>
  </si>
  <si>
    <t>PoliticalSub</t>
  </si>
  <si>
    <t>7th Stockpile Address - Include Zip</t>
  </si>
  <si>
    <t>8th Stockpile Address - Include Zip</t>
  </si>
  <si>
    <t>Karen Sundy</t>
  </si>
  <si>
    <t>perrytwp2@ncweb.com</t>
  </si>
  <si>
    <t>Village of Greenfield</t>
  </si>
  <si>
    <t>Gary Lewis</t>
  </si>
  <si>
    <t>glewis@greenfieldohio.net</t>
  </si>
  <si>
    <t>Village of Lodi</t>
  </si>
  <si>
    <t>419-636-2454 e</t>
  </si>
  <si>
    <t>City of Avon</t>
  </si>
  <si>
    <t>81 Innovation Dr., Xenia, OH 45385</t>
  </si>
  <si>
    <t>11924 Congress Road West Salem, 44287</t>
  </si>
  <si>
    <t>Moraine</t>
  </si>
  <si>
    <t>3500 Dryden Road, Moraine, OH 45439</t>
  </si>
  <si>
    <t>37201 Scio Bowerstown Rd, Scio OH 43988</t>
  </si>
  <si>
    <t>1150 U.S. 42 North, Delaware, OH 43015</t>
  </si>
  <si>
    <t>11859 OH-435, Jeffersonville, OH 43128</t>
  </si>
  <si>
    <t>1717 Collins Ave Marysville, OH  43040</t>
  </si>
  <si>
    <t>Warrensville</t>
  </si>
  <si>
    <t>Adams County Engineer</t>
  </si>
  <si>
    <t>shirley.palmer@engineer.adamscountyoh.gov</t>
  </si>
  <si>
    <t>9375442943</t>
  </si>
  <si>
    <t>Warner E. Roach</t>
  </si>
  <si>
    <t>Valerie K Hall</t>
  </si>
  <si>
    <t>Harpersfield Township</t>
  </si>
  <si>
    <t>Sharon Rohrbaugh</t>
  </si>
  <si>
    <t>chris.bradek@kingsvilletwp.org</t>
  </si>
  <si>
    <t>4402242377</t>
  </si>
  <si>
    <t>City of Ashtabula</t>
  </si>
  <si>
    <t>440-993-7036</t>
  </si>
  <si>
    <t>1014 South Blackhoof Street, Wapakoneta, OH 45895</t>
  </si>
  <si>
    <t>Dwayne Leach</t>
  </si>
  <si>
    <t>City of St. Clairsville</t>
  </si>
  <si>
    <t>Village of Shadyside</t>
  </si>
  <si>
    <t>Brown County Engineer</t>
  </si>
  <si>
    <t>Stephanie Willey</t>
  </si>
  <si>
    <t>Ashley Neading</t>
  </si>
  <si>
    <t>5120 Mumper Road, Springfield, OH 45502</t>
  </si>
  <si>
    <t>Northwestern Local Schools</t>
  </si>
  <si>
    <t>Chris Howell</t>
  </si>
  <si>
    <t>ROBERT C Chapman</t>
  </si>
  <si>
    <t>3304269904</t>
  </si>
  <si>
    <t>46834 Taylor Ave New Waterford, OH 44445</t>
  </si>
  <si>
    <t>dld04@aol.com</t>
  </si>
  <si>
    <t>service@cityofbucyrusoh.us</t>
  </si>
  <si>
    <t xml:space="preserve">Jonathan Liskovec - Service Director </t>
  </si>
  <si>
    <t>Nick Baucco</t>
  </si>
  <si>
    <t>2162912209</t>
  </si>
  <si>
    <t>brooke.mcneely@fairviewpark.org</t>
  </si>
  <si>
    <t>440-356-4410</t>
  </si>
  <si>
    <t>Rich Snyder</t>
  </si>
  <si>
    <t>rsnyder@rrcity.com</t>
  </si>
  <si>
    <t>216-381-0402</t>
  </si>
  <si>
    <t>2300 Warrensville Center Road University Heights, OH 44118</t>
  </si>
  <si>
    <t>440-835-6432</t>
  </si>
  <si>
    <t>Shehadeh Abdelkarim</t>
  </si>
  <si>
    <t>shehadeh.abdelkarim@tri-c.edu</t>
  </si>
  <si>
    <t>Kevin Golick</t>
  </si>
  <si>
    <t>Village of Gates Mills</t>
  </si>
  <si>
    <t>David Biggert</t>
  </si>
  <si>
    <t>Village of Newburgh Heights</t>
  </si>
  <si>
    <t>ccraig@oakwoodvillageoh.com</t>
  </si>
  <si>
    <t>216-308-6917</t>
  </si>
  <si>
    <t>Village of Hicksville</t>
  </si>
  <si>
    <t>419-542-8095</t>
  </si>
  <si>
    <t>viladmin@defnet.com</t>
  </si>
  <si>
    <t>cpreston@genoatwp.com</t>
  </si>
  <si>
    <t>amandatownship@frontier.com</t>
  </si>
  <si>
    <t>roaddepartment@bloomtwp.org</t>
  </si>
  <si>
    <t>Tom Shafer</t>
  </si>
  <si>
    <t>gdean@cityofwch.com</t>
  </si>
  <si>
    <t>City of Dublin</t>
  </si>
  <si>
    <t>jbabyak@dublin.oh.us</t>
  </si>
  <si>
    <t>614-348-3208</t>
  </si>
  <si>
    <t>Village of Swanton</t>
  </si>
  <si>
    <t>publicservice@villageofswantonohio.us</t>
  </si>
  <si>
    <t>lyonsvlg@bright.net</t>
  </si>
  <si>
    <t>Fulton County Engineer</t>
  </si>
  <si>
    <t>babbott@fultoncountyoh.com</t>
  </si>
  <si>
    <t>419-335-7052</t>
  </si>
  <si>
    <t>9120 County Road 14, Wauseon, OH 43567</t>
  </si>
  <si>
    <t>piketownshipoh@gmail.com</t>
  </si>
  <si>
    <t>440-759-0651</t>
  </si>
  <si>
    <t>17800 Haskins Rd. Chagrin Falls Ohio 44023</t>
  </si>
  <si>
    <t>Paul Hornyak</t>
  </si>
  <si>
    <t>Kirk Walker</t>
  </si>
  <si>
    <t>City of North College Hill</t>
  </si>
  <si>
    <t>419-599-1891</t>
  </si>
  <si>
    <t>tschumm@henrycountyengineer.com</t>
  </si>
  <si>
    <t>acampbell@lynchburgohio.org</t>
  </si>
  <si>
    <t>Nathan Troyer</t>
  </si>
  <si>
    <t>pat.mellor@millersburgohio.com</t>
  </si>
  <si>
    <t>330-674-6372</t>
  </si>
  <si>
    <t>Lyme Township</t>
  </si>
  <si>
    <t>Wakeman Township</t>
  </si>
  <si>
    <t>Diane Wolf</t>
  </si>
  <si>
    <t>wakemantwp@gmail.com</t>
  </si>
  <si>
    <t>7407654612</t>
  </si>
  <si>
    <t>admin.wintoh@comcast.net</t>
  </si>
  <si>
    <t>Jennifer Hubbard</t>
  </si>
  <si>
    <t>7405018595</t>
  </si>
  <si>
    <t>141 Meadow Lane Gambier Ohio 43022</t>
  </si>
  <si>
    <t>Cameron Keaton</t>
  </si>
  <si>
    <t>7403971590</t>
  </si>
  <si>
    <t>Lrradams@outlook.com</t>
  </si>
  <si>
    <t>Ron Strauser</t>
  </si>
  <si>
    <t>rstrauser@cityofwickliffe.com</t>
  </si>
  <si>
    <t>City of Willowick</t>
  </si>
  <si>
    <t>jquinn@cityofwillowick.com</t>
  </si>
  <si>
    <t>tbrown@concordtwp.com</t>
  </si>
  <si>
    <t>4403503226</t>
  </si>
  <si>
    <t>4404778554</t>
  </si>
  <si>
    <t>4720 Webb Road, Perry, OH  44081</t>
  </si>
  <si>
    <t>Village of Waite Hill</t>
  </si>
  <si>
    <t>bhaynik@waitehilloh.gov</t>
  </si>
  <si>
    <t>Tim Hickin, City Administrator</t>
  </si>
  <si>
    <t>740-258-5661</t>
  </si>
  <si>
    <t>roads@harrisontownship.net</t>
  </si>
  <si>
    <t>melodiebogantzfo@gmail.com</t>
  </si>
  <si>
    <t>43055</t>
  </si>
  <si>
    <t>dave@uniontownship-licking.com</t>
  </si>
  <si>
    <t>Brownhelm Township</t>
  </si>
  <si>
    <t>fiscalofficer@camdentwp.us</t>
  </si>
  <si>
    <t>City of Amherst</t>
  </si>
  <si>
    <t>440-937-5424</t>
  </si>
  <si>
    <t>linda_oconnor@cityoflorain.org</t>
  </si>
  <si>
    <t>Jon Montgomery</t>
  </si>
  <si>
    <t>Jmontgomery@Nridgeville.org</t>
  </si>
  <si>
    <t>44039</t>
  </si>
  <si>
    <t>dferro@cityofoberlin.com</t>
  </si>
  <si>
    <t>phastingslead@gmail.com</t>
  </si>
  <si>
    <t>Sheila D Lanning</t>
  </si>
  <si>
    <t>Lorain County Community College</t>
  </si>
  <si>
    <t>Leo Mahoney</t>
  </si>
  <si>
    <t>physical.plant@lorainccc.edu</t>
  </si>
  <si>
    <t>440-366-4017</t>
  </si>
  <si>
    <t>Village of LaGrange</t>
  </si>
  <si>
    <t>Mary Kay Gates</t>
  </si>
  <si>
    <t>lagov@windstream.net</t>
  </si>
  <si>
    <t>Harold Grim</t>
  </si>
  <si>
    <t>j.michael@swantontwp.org</t>
  </si>
  <si>
    <t>4198657104</t>
  </si>
  <si>
    <t>11295 Waterville St., Whitehouse, OH 43571</t>
  </si>
  <si>
    <t>6145582589</t>
  </si>
  <si>
    <t>Audrey Fox</t>
  </si>
  <si>
    <t>Roberta Ruth</t>
  </si>
  <si>
    <t>1527 Mt. Vernon Avenue, Marion, Ohio 43302</t>
  </si>
  <si>
    <t>Ray Ruprecht</t>
  </si>
  <si>
    <t>aliston@guilfordtwpoh.us</t>
  </si>
  <si>
    <t>cstaten@medinaco.org</t>
  </si>
  <si>
    <t>44281</t>
  </si>
  <si>
    <t>Eric Mack</t>
  </si>
  <si>
    <t>Monroe Co. Engineer</t>
  </si>
  <si>
    <t>Morgan County Engineer</t>
  </si>
  <si>
    <t>lisa.waite@morgancounty-oh.gov</t>
  </si>
  <si>
    <t>740-962-3171</t>
  </si>
  <si>
    <t>tbelcher@hlsd.us</t>
  </si>
  <si>
    <t>4195601140</t>
  </si>
  <si>
    <t>740-279-0109</t>
  </si>
  <si>
    <t>Travis Cunningham</t>
  </si>
  <si>
    <t>rickptf62@gmail.com</t>
  </si>
  <si>
    <t>939 Woody Lane, Zanesville, OH 43701</t>
  </si>
  <si>
    <t>Keith Taylor</t>
  </si>
  <si>
    <t>taylorb376@gmail.com</t>
  </si>
  <si>
    <t>155 Rehl Road Zanesville, Ohio 43701</t>
  </si>
  <si>
    <t>Karen Shaw</t>
  </si>
  <si>
    <t>Tracy Colston</t>
  </si>
  <si>
    <t>Clay Township</t>
  </si>
  <si>
    <t>Brett Waldron</t>
  </si>
  <si>
    <t>Allen Township</t>
  </si>
  <si>
    <t>Village of Marblehead</t>
  </si>
  <si>
    <t>Rhonda Sowers</t>
  </si>
  <si>
    <t>marblehead.ohio@cros.net</t>
  </si>
  <si>
    <t>tmolnar@co.ottawa.oh.us</t>
  </si>
  <si>
    <t>Matthew Seamon</t>
  </si>
  <si>
    <t>dhower@village.elmore.oh.us</t>
  </si>
  <si>
    <t>Village of Paulding</t>
  </si>
  <si>
    <t>pldgadmin@paulding-net.com</t>
  </si>
  <si>
    <t>City of Circleville</t>
  </si>
  <si>
    <t>ssmith@pickawaycountyohio.gov</t>
  </si>
  <si>
    <t>740-474-3491</t>
  </si>
  <si>
    <t>Brimfield Township</t>
  </si>
  <si>
    <t>Dave Rufener</t>
  </si>
  <si>
    <t>Bronson Township</t>
  </si>
  <si>
    <t>Jennifer Derthick</t>
  </si>
  <si>
    <t>freedomtwpfiscal@gmail.com</t>
  </si>
  <si>
    <t>44288</t>
  </si>
  <si>
    <t>3302963114</t>
  </si>
  <si>
    <t>jtrew@portageco.com</t>
  </si>
  <si>
    <t>suffieldtownship@yahoo.com</t>
  </si>
  <si>
    <t>clerk@garrettsville.org</t>
  </si>
  <si>
    <t>1750 Univeristy Drive, Mansfield, Ohio 44906</t>
  </si>
  <si>
    <t>Richland County Engineer</t>
  </si>
  <si>
    <t>Adam Gove</t>
  </si>
  <si>
    <t>agove@rcengineer.com</t>
  </si>
  <si>
    <t>ronshepherd@shelbycity.oh.gov</t>
  </si>
  <si>
    <t>419-342-3151</t>
  </si>
  <si>
    <t>washtwproad2480@gmail.com</t>
  </si>
  <si>
    <t>Ballville Township</t>
  </si>
  <si>
    <t>wlagrou@yahoo.com</t>
  </si>
  <si>
    <t>4196804049</t>
  </si>
  <si>
    <t>woodvilletwp@gmail.com</t>
  </si>
  <si>
    <t>City of Tiffin</t>
  </si>
  <si>
    <t>bburner@tiffinohio.gov</t>
  </si>
  <si>
    <t>John M. Highman, Jr., Director of Public Service</t>
  </si>
  <si>
    <t>City of North Canton</t>
  </si>
  <si>
    <t>330-352-9551</t>
  </si>
  <si>
    <t>dmillsap@louisvilleohio.org</t>
  </si>
  <si>
    <t>Cathy McKinney</t>
  </si>
  <si>
    <t>cmmmckinney@gmail.com</t>
  </si>
  <si>
    <t>City of Cortland</t>
  </si>
  <si>
    <t>City of New Philadelphia</t>
  </si>
  <si>
    <t>Ray Grewell</t>
  </si>
  <si>
    <t>rgrewell@newphilaoh.com</t>
  </si>
  <si>
    <t>3302040080</t>
  </si>
  <si>
    <t>Vinton County Engineer</t>
  </si>
  <si>
    <t>Canaan Township</t>
  </si>
  <si>
    <t>Brian Croft</t>
  </si>
  <si>
    <t>canaantownshiproaddept@gmail.com</t>
  </si>
  <si>
    <t>Debbie Berger</t>
  </si>
  <si>
    <t>Donald Dravenstott</t>
  </si>
  <si>
    <t>4781 Egypt Road Smithville, OH 44677</t>
  </si>
  <si>
    <t>Salt Bunker, 2122 Williams Rd Wooster, Ohio 44691</t>
  </si>
  <si>
    <t>Karen Raber</t>
  </si>
  <si>
    <t>painttownshipwayne@gmail.com</t>
  </si>
  <si>
    <t>614-325-8539</t>
  </si>
  <si>
    <t>Debra Maneval</t>
  </si>
  <si>
    <t>debmaneval@gmail.com</t>
  </si>
  <si>
    <t>Robert Anderson</t>
  </si>
  <si>
    <t>Allyson Murray</t>
  </si>
  <si>
    <t>Buddy Ritson</t>
  </si>
  <si>
    <t>Village of Haskins</t>
  </si>
  <si>
    <t>City of Upper Sandusky</t>
  </si>
  <si>
    <t>lstansbery@uppersanduskyoh.com</t>
  </si>
  <si>
    <t>419-294-3862</t>
  </si>
  <si>
    <t>155 Indian Mill Drive, Upper Sandusky, Ohio 43351</t>
  </si>
  <si>
    <t>1813 E 4th Street, Lima, 45804</t>
  </si>
  <si>
    <t>West Salem (WAM)</t>
  </si>
  <si>
    <t>Seville</t>
  </si>
  <si>
    <t>Rootstown</t>
  </si>
  <si>
    <t>3946 Rootstown Industrial Parkway, Ravenna, OH 44266</t>
  </si>
  <si>
    <t>5140 Belmont Avenue, Youngstown, OH 44505</t>
  </si>
  <si>
    <t>Haulers should enter off York street which one road north of Highland.</t>
  </si>
  <si>
    <t>Clinton 68 Outpost</t>
  </si>
  <si>
    <t>5996 U. S. Route 68 NORTH, Wilmington, OH 45177</t>
  </si>
  <si>
    <t>3382 U. S. Route 68 SOUTH, Wilmington, OH 45177</t>
  </si>
  <si>
    <t>5903 State Route 128, Cleves, OH 45041</t>
  </si>
  <si>
    <t>5656 US 127 North, Eaton, OH 45320</t>
  </si>
  <si>
    <t>(Corner of SR 177 and Oxford-Germantown Road)</t>
  </si>
  <si>
    <t>McArthur</t>
  </si>
  <si>
    <t>42875 State Route 7, SOUTH Coolville, OH 45723</t>
  </si>
  <si>
    <t>399 State Route 618, Little Hocking, OH 45742</t>
  </si>
  <si>
    <t>E. 55th Salt Dome</t>
  </si>
  <si>
    <t>Cleveland (FSMF)</t>
  </si>
  <si>
    <t>3263 E 44th Street, Cleveland, OH 44127</t>
  </si>
  <si>
    <t>4039 Carol Rd., Malvern, OH 44644</t>
  </si>
  <si>
    <t>5729 Mercer Road, Celina, OH 45862</t>
  </si>
  <si>
    <t>5230 Darke County Industrial Way, Greenville, OH 45331  (Address might not show in Google Earth. On SR-49 1/4 mile west of US-127)</t>
  </si>
  <si>
    <t>90% Winter</t>
  </si>
  <si>
    <t>110% Winter</t>
  </si>
  <si>
    <t>=</t>
  </si>
  <si>
    <t>+</t>
  </si>
  <si>
    <t>90% Summer</t>
  </si>
  <si>
    <r>
      <rPr>
        <b/>
        <sz val="12"/>
        <color indexed="10"/>
        <rFont val="Times New Roman"/>
        <family val="1"/>
      </rPr>
      <t xml:space="preserve">ESTIMATED </t>
    </r>
    <r>
      <rPr>
        <b/>
        <sz val="12"/>
        <color indexed="8"/>
        <rFont val="Times New Roman"/>
        <family val="1"/>
      </rPr>
      <t>WINTER FILL</t>
    </r>
  </si>
  <si>
    <r>
      <rPr>
        <b/>
        <sz val="12"/>
        <color indexed="10"/>
        <rFont val="Times New Roman"/>
        <family val="1"/>
      </rPr>
      <t>ESTIMATED</t>
    </r>
    <r>
      <rPr>
        <b/>
        <sz val="12"/>
        <color indexed="8"/>
        <rFont val="Times New Roman"/>
        <family val="1"/>
      </rPr>
      <t xml:space="preserve"> SUMMER FILL
---------&gt;</t>
    </r>
  </si>
  <si>
    <t>SUMMER FILL ORDERS WILL BE ESTIMATED AT THE 110% QUANTITY</t>
  </si>
  <si>
    <t>018-22 CONTRACT TONS (SUMMER + WINTER)</t>
  </si>
  <si>
    <t xml:space="preserve">018-22 Contract Breakdown below is an ESTIMATE of the Summer and Winter Fill needs.  </t>
  </si>
  <si>
    <t>102 Pioneer Road, Elida, OH  45807</t>
  </si>
  <si>
    <t>Melissa Tremblay</t>
  </si>
  <si>
    <t>Lynda Ashley</t>
  </si>
  <si>
    <t>emeixner@ashlandcounty.org</t>
  </si>
  <si>
    <t>Amir Garakouei</t>
  </si>
  <si>
    <t>roadsuperintendent@atfd.net</t>
  </si>
  <si>
    <t>440-993-8351</t>
  </si>
  <si>
    <t>Athens County Engineer</t>
  </si>
  <si>
    <t>Jeff Maiden</t>
  </si>
  <si>
    <t>dstevens@athensoh.org</t>
  </si>
  <si>
    <t>740-593-5514</t>
  </si>
  <si>
    <t>John Kovacich</t>
  </si>
  <si>
    <t>liljona@aol.com</t>
  </si>
  <si>
    <t>3309472844</t>
  </si>
  <si>
    <t>Bay Township</t>
  </si>
  <si>
    <t>419-217-0689</t>
  </si>
  <si>
    <t>Belmont Correctional Institution</t>
  </si>
  <si>
    <t>Roger Moore</t>
  </si>
  <si>
    <t>roger.moore@odrc.state.oh.us</t>
  </si>
  <si>
    <t>62201 Bailey Rd. Barnesville OH, 43713</t>
  </si>
  <si>
    <t>Beckie Osborne</t>
  </si>
  <si>
    <t>CINDY HUFFMAN</t>
  </si>
  <si>
    <t>CINDYANNHUFF@GMAIL.COM</t>
  </si>
  <si>
    <t>Berne Township</t>
  </si>
  <si>
    <t>Amy Oxley</t>
  </si>
  <si>
    <t>aoxley@live.com</t>
  </si>
  <si>
    <t>Rhonda Ledford</t>
  </si>
  <si>
    <t>Holly Mattei</t>
  </si>
  <si>
    <t>mkenner@boardmantwp.com</t>
  </si>
  <si>
    <t>419-924-2842</t>
  </si>
  <si>
    <t>4484 Edson Road. Kent, OH 44240</t>
  </si>
  <si>
    <t>srospert@workzonevideo.com</t>
  </si>
  <si>
    <t>25 Veterans Boulevard, Georgetown, OH 45121</t>
  </si>
  <si>
    <t>Tom Douglas</t>
  </si>
  <si>
    <t>killbuckvillage@gmail.com</t>
  </si>
  <si>
    <t>CARLISLETWP@WINDSTREAM.NET</t>
  </si>
  <si>
    <t>330-424-3803</t>
  </si>
  <si>
    <t>Chatham Township</t>
  </si>
  <si>
    <t>jonyshko@chestertwp.org</t>
  </si>
  <si>
    <t>City of Alliance</t>
  </si>
  <si>
    <t>bertolinijr@allianceoh.gov</t>
  </si>
  <si>
    <t>Jami Anderson</t>
  </si>
  <si>
    <t>jbarnes@amherstohio.org</t>
  </si>
  <si>
    <t>941 N. Lake St., Amherst, OH  44001</t>
  </si>
  <si>
    <t>publicworks@cityofashtabula.com</t>
  </si>
  <si>
    <t>cnungester@ci.athens.oh.us</t>
  </si>
  <si>
    <t>25401 Solon Road Bedford Heights Oh 44146</t>
  </si>
  <si>
    <t>1238 West 130th Street, Brunswick, Ohio 44212</t>
  </si>
  <si>
    <t>4385 Center Road, Brunswick, Ohio 44212</t>
  </si>
  <si>
    <t>mayor@cityofbryan.com</t>
  </si>
  <si>
    <t>City of Centerville</t>
  </si>
  <si>
    <t>Ben Ankeney</t>
  </si>
  <si>
    <t>bankeney@centervilleohio.gov</t>
  </si>
  <si>
    <t>7970 South Suburban Centerville, Ohio 45458</t>
  </si>
  <si>
    <t>City of Chillicothe</t>
  </si>
  <si>
    <t>City of Clayton</t>
  </si>
  <si>
    <t>Randy Sanders</t>
  </si>
  <si>
    <t>dsanders@clayton.oh.us</t>
  </si>
  <si>
    <t>9374742795</t>
  </si>
  <si>
    <t>City of Conneaut</t>
  </si>
  <si>
    <t>Kimberly Blasco</t>
  </si>
  <si>
    <t>kblasco@cityofcortland.org</t>
  </si>
  <si>
    <t>kevin.sharier@cityofcoshocton.com</t>
  </si>
  <si>
    <t>740-622-2686</t>
  </si>
  <si>
    <t>c.francis@eastliverpool.com</t>
  </si>
  <si>
    <t>City of Elyria</t>
  </si>
  <si>
    <t>servicegarage@garfieldhts.org</t>
  </si>
  <si>
    <t>City of Groveport</t>
  </si>
  <si>
    <t>Brian Strayer</t>
  </si>
  <si>
    <t>bstrayer@groveport.org</t>
  </si>
  <si>
    <t>City of Highland Heights</t>
  </si>
  <si>
    <t>Chuck Brunello</t>
  </si>
  <si>
    <t>tscalese@highlandhts.com</t>
  </si>
  <si>
    <t>(440) 461-7266</t>
  </si>
  <si>
    <t>warner.roach@cityhall.lima.oh.us</t>
  </si>
  <si>
    <t>City of Logan</t>
  </si>
  <si>
    <t>City of Marietta</t>
  </si>
  <si>
    <t>City of Marysville</t>
  </si>
  <si>
    <t>jhoyt@marysvilleohio.org</t>
  </si>
  <si>
    <t>pburtch@maumee.org</t>
  </si>
  <si>
    <t>440-974-5781</t>
  </si>
  <si>
    <t>25 Columbus Road Mount Vernon, OH 43050</t>
  </si>
  <si>
    <t>1195 East Main Street, Newark, OH 43055</t>
  </si>
  <si>
    <t>mmorrow@northcantonohio.gov</t>
  </si>
  <si>
    <t>Aaron Osborn</t>
  </si>
  <si>
    <t>42 Woodlawn Ave., Norwalk, OH 44857</t>
  </si>
  <si>
    <t>4407757270</t>
  </si>
  <si>
    <t>415 East Pine Street, Orrville, Ohio 44667</t>
  </si>
  <si>
    <t>City of Pickerington</t>
  </si>
  <si>
    <t>drector@pickerington.net</t>
  </si>
  <si>
    <t>419-635-6258</t>
  </si>
  <si>
    <t>City Of Ravenna</t>
  </si>
  <si>
    <t>City of Shelby</t>
  </si>
  <si>
    <t>Steven L. Schag</t>
  </si>
  <si>
    <t>110 Curtis Drive, Shelby, OH  44875</t>
  </si>
  <si>
    <t>William J Drsek</t>
  </si>
  <si>
    <t>wdrsek@solonohio.org</t>
  </si>
  <si>
    <t>937-525-5800</t>
  </si>
  <si>
    <t>Jeremy Greenwood</t>
  </si>
  <si>
    <t>jgreenwood@stclairsville.com</t>
  </si>
  <si>
    <t>City of Sylvania</t>
  </si>
  <si>
    <t>Kevin Aller</t>
  </si>
  <si>
    <t>Brandon Burner</t>
  </si>
  <si>
    <t>tnutini@uaoh.net</t>
  </si>
  <si>
    <t>6145835381</t>
  </si>
  <si>
    <t>Mayor Kyle McColly</t>
  </si>
  <si>
    <t>Tony Valerius</t>
  </si>
  <si>
    <t>3303352844</t>
  </si>
  <si>
    <t>City of Washington Court House</t>
  </si>
  <si>
    <t>45692</t>
  </si>
  <si>
    <t>614-901-6746</t>
  </si>
  <si>
    <t>City of Willoughby Hills</t>
  </si>
  <si>
    <t>Ike VanDyne</t>
  </si>
  <si>
    <t>1084 Central Avenue Zanesville, Ohio 43701</t>
  </si>
  <si>
    <t>gfitzsimmons@clarkcountyohio.gov</t>
  </si>
  <si>
    <t>Mark Sharp</t>
  </si>
  <si>
    <t>7405035918</t>
  </si>
  <si>
    <t>Cleveland Metroparks</t>
  </si>
  <si>
    <t>Charlie Rosol</t>
  </si>
  <si>
    <t>Jessica Flinner, fiscal officer</t>
  </si>
  <si>
    <t>jflinner@clinton-twp.com</t>
  </si>
  <si>
    <t>Vince Gianangeli</t>
  </si>
  <si>
    <t>Bert Dawson P.E., P.S.</t>
  </si>
  <si>
    <t>46718 Y&amp;O Road, East Liverpool, Ohio, 43920</t>
  </si>
  <si>
    <t>4081 Rochester Road, Homeworth, Ohio, 44634</t>
  </si>
  <si>
    <t>Columbus Regional Airport Authority</t>
  </si>
  <si>
    <t>bontrop@columbusairports.com</t>
  </si>
  <si>
    <t>44077</t>
  </si>
  <si>
    <t>419-562-2811</t>
  </si>
  <si>
    <t>419-734-4091</t>
  </si>
  <si>
    <t>7670 Greenville Celina Rd Greenville Oh 45331</t>
  </si>
  <si>
    <t>Defiance County Engineer</t>
  </si>
  <si>
    <t>7495 State Route 15, Defiance, OH 43512</t>
  </si>
  <si>
    <t>Delaware County Engineer</t>
  </si>
  <si>
    <t>dovertownship@gmail.com</t>
  </si>
  <si>
    <t>Valorie Lewis</t>
  </si>
  <si>
    <t>440-748-2236</t>
  </si>
  <si>
    <t>elkruntownship@att.net</t>
  </si>
  <si>
    <t>jacelyn.williams@fairfieldcountyohio.gov</t>
  </si>
  <si>
    <t>Kim Edgar</t>
  </si>
  <si>
    <t>markim87@frontier.com</t>
  </si>
  <si>
    <t>7403858783</t>
  </si>
  <si>
    <t>mail@fallstownship.org</t>
  </si>
  <si>
    <t>Josh Grime</t>
  </si>
  <si>
    <t>joshgrime@yahoo.com</t>
  </si>
  <si>
    <t>Larry G. Boal</t>
  </si>
  <si>
    <t>lgboal@att.net</t>
  </si>
  <si>
    <t>franklintwpadm@gmail.com</t>
  </si>
  <si>
    <t>Frank Onweller</t>
  </si>
  <si>
    <t>10555 County Road 4 Swanton oh 43558</t>
  </si>
  <si>
    <t>Rick Weikart</t>
  </si>
  <si>
    <t>4195470363</t>
  </si>
  <si>
    <t>markstepuk@aol.com</t>
  </si>
  <si>
    <t>decade@co.hancock.oh.us</t>
  </si>
  <si>
    <t>4194227433</t>
  </si>
  <si>
    <t>Hardy Township</t>
  </si>
  <si>
    <t>Marty Grice</t>
  </si>
  <si>
    <t>hardytwp44654@yahoo.com</t>
  </si>
  <si>
    <t>rcunningham@harrisoncountyohio.org</t>
  </si>
  <si>
    <t>harrisvilletwp@frontier.com</t>
  </si>
  <si>
    <t>45133</t>
  </si>
  <si>
    <t>Highland Local School District</t>
  </si>
  <si>
    <t>Mike Behary</t>
  </si>
  <si>
    <t>Hocking County Engineer</t>
  </si>
  <si>
    <t>17403858543</t>
  </si>
  <si>
    <t>43138</t>
  </si>
  <si>
    <t>Hocking Township</t>
  </si>
  <si>
    <t>Gail V Ellinger</t>
  </si>
  <si>
    <t>gailellinger@yahoo.com</t>
  </si>
  <si>
    <t>7408082523</t>
  </si>
  <si>
    <t>Bill Hahn</t>
  </si>
  <si>
    <t>Rootstowngarage@yahoo.com</t>
  </si>
  <si>
    <t>Lee Tansey</t>
  </si>
  <si>
    <t>4196681997</t>
  </si>
  <si>
    <t>mmiller@jcengr.net</t>
  </si>
  <si>
    <t>Charles Mallett</t>
  </si>
  <si>
    <t>Shane Farnsworth</t>
  </si>
  <si>
    <t>farnsworths@jacksontwp.org</t>
  </si>
  <si>
    <t>Laura Ruebensaal</t>
  </si>
  <si>
    <t>service@lafayettetownship.com</t>
  </si>
  <si>
    <t>Tim Nickles</t>
  </si>
  <si>
    <t>Lawrence County Engineer</t>
  </si>
  <si>
    <t>Patrick D. Leighty, PE, PS</t>
  </si>
  <si>
    <t>mcollins@lawrencecountyengineer.org</t>
  </si>
  <si>
    <t>MELODIE BOGANTZ</t>
  </si>
  <si>
    <t>David Casner</t>
  </si>
  <si>
    <t>gcasner@innovateec.com</t>
  </si>
  <si>
    <t>775 East Main St, Newark, Ohio 43055</t>
  </si>
  <si>
    <t>roadcrew@liverpooltownship.com</t>
  </si>
  <si>
    <t>Logan Hocking School Dist.</t>
  </si>
  <si>
    <t>EJ Harris</t>
  </si>
  <si>
    <t>eharris@lhsd.k12.oh.us</t>
  </si>
  <si>
    <t>740-385-8517</t>
  </si>
  <si>
    <t>419-213-2860</t>
  </si>
  <si>
    <t>200 Lemoyne Road Northwood OH 43619</t>
  </si>
  <si>
    <t>madrivertwproad@gmail.com</t>
  </si>
  <si>
    <t>nathan.ernst@madison.oh.gov</t>
  </si>
  <si>
    <t>419-553-6394</t>
  </si>
  <si>
    <t>madisontownshipohio@gmail.com</t>
  </si>
  <si>
    <t>Madison Village</t>
  </si>
  <si>
    <t>Jason Chapman</t>
  </si>
  <si>
    <t>Mahoning County Career &amp; Technical Center</t>
  </si>
  <si>
    <t>John Zehentbauer</t>
  </si>
  <si>
    <t>John.Zehentbauer@MahoningCTC.com</t>
  </si>
  <si>
    <t>Mahoning County Engineer</t>
  </si>
  <si>
    <t>Patrick Ginnetti</t>
  </si>
  <si>
    <t>ejanczewski@mahoningcountyoh.gov</t>
  </si>
  <si>
    <t>330-799-1581</t>
  </si>
  <si>
    <t>940 Bears Den Road, Youngstown, OH 44511</t>
  </si>
  <si>
    <t>11795 Market Street, North Lima, OH 44452</t>
  </si>
  <si>
    <t>18065 Middletown Road, Sebring, OH 44672</t>
  </si>
  <si>
    <t>419-755-4322</t>
  </si>
  <si>
    <t>btayerle@mantuatownshipohio.gov</t>
  </si>
  <si>
    <t>740-725-6288</t>
  </si>
  <si>
    <t>740-382-1902</t>
  </si>
  <si>
    <t>Andrew J. Conrad, P.E., P.S., Medina County Engineer</t>
  </si>
  <si>
    <t>51146 S.R. 154, NEGLEY, OH  44441</t>
  </si>
  <si>
    <t>3305380078</t>
  </si>
  <si>
    <t>Amy Zwick</t>
  </si>
  <si>
    <t>wikoffangela@yahoo.com</t>
  </si>
  <si>
    <t>419-571-0153</t>
  </si>
  <si>
    <t>Joe Mosier</t>
  </si>
  <si>
    <t>Matt Russell</t>
  </si>
  <si>
    <t>Muskingum Township</t>
  </si>
  <si>
    <t>mvhmusktwsp@gmail.com</t>
  </si>
  <si>
    <t>Kevin Cihan</t>
  </si>
  <si>
    <t>Newton Township</t>
  </si>
  <si>
    <t>Todd Coss</t>
  </si>
  <si>
    <t>Todd.Henne@northcantonschools.org</t>
  </si>
  <si>
    <t>3304975600</t>
  </si>
  <si>
    <t>Northfield Village</t>
  </si>
  <si>
    <t>adminassistant@northfieldvillage-oh.gov</t>
  </si>
  <si>
    <t>irwin.18@osu.edu</t>
  </si>
  <si>
    <t>614-688-4218</t>
  </si>
  <si>
    <t>2570 Kenny Road, Columbus, Ohio 43210</t>
  </si>
  <si>
    <t>Eric Williams</t>
  </si>
  <si>
    <t>ewilliams@olmstedtownship.org</t>
  </si>
  <si>
    <t>440-235-1011</t>
  </si>
  <si>
    <t>7924 Fitch Road 44138</t>
  </si>
  <si>
    <t>2693 Rt. 322 Orwell, OH 44076</t>
  </si>
  <si>
    <t>OSU Airport</t>
  </si>
  <si>
    <t>gelter.1@osu.edu</t>
  </si>
  <si>
    <t>614-292-5453</t>
  </si>
  <si>
    <t>1890 W. Case Rd Columbus 43235</t>
  </si>
  <si>
    <t>Patricia Rausch</t>
  </si>
  <si>
    <t>LAURA N BROWN</t>
  </si>
  <si>
    <t>oxfordtwp@att.net</t>
  </si>
  <si>
    <t>Jean A. Hostetler, F.O.</t>
  </si>
  <si>
    <t>10075 Winesburg Rd, Dundee, OH 44624</t>
  </si>
  <si>
    <t>Paris Township</t>
  </si>
  <si>
    <t>4197695808</t>
  </si>
  <si>
    <t>Penfield Township</t>
  </si>
  <si>
    <t>Vicki Denes</t>
  </si>
  <si>
    <t>ericfjr@yahoo.com</t>
  </si>
  <si>
    <t>6052162539</t>
  </si>
  <si>
    <t>9120 Co. Rd. 14  Wauseon, OH 43567</t>
  </si>
  <si>
    <t>Ed Flinner</t>
  </si>
  <si>
    <t>330-462-1318</t>
  </si>
  <si>
    <t>3302966411</t>
  </si>
  <si>
    <t>44266</t>
  </si>
  <si>
    <t>419-656-2951</t>
  </si>
  <si>
    <t>Prairie Township</t>
  </si>
  <si>
    <t>Dave McAninch</t>
  </si>
  <si>
    <t>dmcaninch@prairietownship.org</t>
  </si>
  <si>
    <t>614-878-3316</t>
  </si>
  <si>
    <t>6725 Alkire Road Galloway, Ohio 43119</t>
  </si>
  <si>
    <t>Kevin Keifer</t>
  </si>
  <si>
    <t>kkeiferprovtwp@gmail.com</t>
  </si>
  <si>
    <t>pulaski.twp1@gmail.com</t>
  </si>
  <si>
    <t>Randolph Township</t>
  </si>
  <si>
    <t>Tim Pfile</t>
  </si>
  <si>
    <t>randolphrd@aol.com</t>
  </si>
  <si>
    <t>ODOT State Route 21, Ohio Turnpike 44286</t>
  </si>
  <si>
    <t>395 N. Main St., Mansfield, OH  44902</t>
  </si>
  <si>
    <t>138 East St., Bellville, OH  44813</t>
  </si>
  <si>
    <t>35 N. Walnut St., Shiloh, OH  44878</t>
  </si>
  <si>
    <t>Rick Ferrell</t>
  </si>
  <si>
    <t>allstaterwf@comcast.net</t>
  </si>
  <si>
    <t>740-391-2249</t>
  </si>
  <si>
    <t>Riley Township</t>
  </si>
  <si>
    <t>43420</t>
  </si>
  <si>
    <t>Russell Township</t>
  </si>
  <si>
    <t>Karen Walder</t>
  </si>
  <si>
    <t>roads@russelltownship.us</t>
  </si>
  <si>
    <t>salemtwp@cros.net</t>
  </si>
  <si>
    <t>Pamela Pettay</t>
  </si>
  <si>
    <t>sandytwp@live.com</t>
  </si>
  <si>
    <t>sharonroads@gmail.com</t>
  </si>
  <si>
    <t>Andy Hohlbein</t>
  </si>
  <si>
    <t>7617 Angola Rd. Holland Oh. 43528</t>
  </si>
  <si>
    <t>Tracey Matta</t>
  </si>
  <si>
    <t>springfieldtwp@frontier.com</t>
  </si>
  <si>
    <t>Dale Phillips</t>
  </si>
  <si>
    <t>BRIDGETT REEVES</t>
  </si>
  <si>
    <t>ddawson@stclairtwp.com</t>
  </si>
  <si>
    <t>Stephen Breckner</t>
  </si>
  <si>
    <t>Lori Calcei</t>
  </si>
  <si>
    <t>330-628-4974</t>
  </si>
  <si>
    <t>330-466-1969</t>
  </si>
  <si>
    <t>Andrew Miller</t>
  </si>
  <si>
    <t>amillersugarcreek@gmail.com</t>
  </si>
  <si>
    <t>419-822-5641</t>
  </si>
  <si>
    <t>sdebord@sylvaniaschools.org</t>
  </si>
  <si>
    <t>Ashley Campbell</t>
  </si>
  <si>
    <t>Tiffin Township</t>
  </si>
  <si>
    <t>tiffintownship@gmail.com</t>
  </si>
  <si>
    <t>NICOLE KLINGEMAN</t>
  </si>
  <si>
    <t>jgarrard@unioncountyohio.gov</t>
  </si>
  <si>
    <t>dlukens17@yahoo.com</t>
  </si>
  <si>
    <t>Todd Stewart</t>
  </si>
  <si>
    <t>Village of Brewster</t>
  </si>
  <si>
    <t>Kris King</t>
  </si>
  <si>
    <t>bxstreet@brewsterohio.com</t>
  </si>
  <si>
    <t>Village of Bridgeport</t>
  </si>
  <si>
    <t>Norma Teasdale</t>
  </si>
  <si>
    <t>bridgeportmayor@gmail.com</t>
  </si>
  <si>
    <t>7406351244</t>
  </si>
  <si>
    <t>Village of Byesville</t>
  </si>
  <si>
    <t>Brennan Dudley</t>
  </si>
  <si>
    <t>59872 Vocational Rd. Byesville, OH 43723</t>
  </si>
  <si>
    <t>Amy Ossman</t>
  </si>
  <si>
    <t>Village of Carroll</t>
  </si>
  <si>
    <t>James Stebelton</t>
  </si>
  <si>
    <t>villageofcarrollohio@gmail.com</t>
  </si>
  <si>
    <t>street@villageofcarrollton.com</t>
  </si>
  <si>
    <t>330-627-7212</t>
  </si>
  <si>
    <t>Kyle Hinkelman</t>
  </si>
  <si>
    <t>Village of Crooksville</t>
  </si>
  <si>
    <t>fiscalofficer@crooksville.com</t>
  </si>
  <si>
    <t>David Reynolds</t>
  </si>
  <si>
    <t>Greg DiDonato</t>
  </si>
  <si>
    <t>admin@villageofdennison.org</t>
  </si>
  <si>
    <t>20 Welch Street 44621</t>
  </si>
  <si>
    <t>517 Stillwater Avenue 44621</t>
  </si>
  <si>
    <t>Kristen Robison</t>
  </si>
  <si>
    <t>kristen@doylestown.com</t>
  </si>
  <si>
    <t>Dave Hower</t>
  </si>
  <si>
    <t>Natalie Stillion Grable</t>
  </si>
  <si>
    <t>R. C. Wise</t>
  </si>
  <si>
    <t>214 W Madison Street Gibsonburg Ohio 43431</t>
  </si>
  <si>
    <t>jbprice@villageofgrafton.org</t>
  </si>
  <si>
    <t>fiscalofficer@grandrapidsohio.com</t>
  </si>
  <si>
    <t>Village of Hopedale</t>
  </si>
  <si>
    <t>denise.hopedaleoh@live.com</t>
  </si>
  <si>
    <t>administrator@jeffersonohio.us</t>
  </si>
  <si>
    <t>216-316-5231</t>
  </si>
  <si>
    <t>Tracey Wonner</t>
  </si>
  <si>
    <t>Village of Lowellville</t>
  </si>
  <si>
    <t>Richard Day</t>
  </si>
  <si>
    <t>lowellvillesecretary@gmail.com</t>
  </si>
  <si>
    <t>fiscaloff@villageofmalvern.net</t>
  </si>
  <si>
    <t>jrockey@montpelieroh.org</t>
  </si>
  <si>
    <t>Stephen D. Hamilton</t>
  </si>
  <si>
    <t>Lynn Marlatt</t>
  </si>
  <si>
    <t>mwood@newconcord-oh.gov</t>
  </si>
  <si>
    <t>Tom Haba/Corey Craig</t>
  </si>
  <si>
    <t>Jason Vance</t>
  </si>
  <si>
    <t>Village of Perrysville</t>
  </si>
  <si>
    <t>Brigette Gatton</t>
  </si>
  <si>
    <t>perrysville@gmail.com</t>
  </si>
  <si>
    <t>740-795-4201</t>
  </si>
  <si>
    <t>330-567-2601</t>
  </si>
  <si>
    <t>Danny Wiseman</t>
  </si>
  <si>
    <t>7404533113</t>
  </si>
  <si>
    <t>miller@villageofstrasburg.org</t>
  </si>
  <si>
    <t>Village of Sugarcreek</t>
  </si>
  <si>
    <t>justinjohnson@villageofsugarcreek.com</t>
  </si>
  <si>
    <t>3302606335</t>
  </si>
  <si>
    <t>419-826-2531</t>
  </si>
  <si>
    <t>300 Grand Ave.</t>
  </si>
  <si>
    <t>641 W. Herrick Ave., Wellington, OH  44090</t>
  </si>
  <si>
    <t>Village of Wellsville</t>
  </si>
  <si>
    <t>Village of West Union</t>
  </si>
  <si>
    <t>villageadmin@westunionoh.net</t>
  </si>
  <si>
    <t>jdaugherty@whitehouseoh.gov</t>
  </si>
  <si>
    <t>rdepue@vintonco.com</t>
  </si>
  <si>
    <t>wadsworth.twp.fiscal@gmail.com</t>
  </si>
  <si>
    <t>4197069733</t>
  </si>
  <si>
    <t>Walnut Creek Township</t>
  </si>
  <si>
    <t>walnutcreektownship@aol.com</t>
  </si>
  <si>
    <t>Warwick Township</t>
  </si>
  <si>
    <t>Douglas Culbertson</t>
  </si>
  <si>
    <t>740 877-7019</t>
  </si>
  <si>
    <t>43442</t>
  </si>
  <si>
    <t>44691</t>
  </si>
  <si>
    <t>stevenhumphrey@wmscoengineer.com</t>
  </si>
  <si>
    <t>761 E Main St, Woodville, OH 43469</t>
  </si>
  <si>
    <t>hamilton.16@osu.edu</t>
  </si>
  <si>
    <t>330-462-6212</t>
  </si>
  <si>
    <t>Deborah Lyle</t>
  </si>
  <si>
    <t>dougkeegan54@gmail.com</t>
  </si>
  <si>
    <t>Bill Glazer</t>
  </si>
  <si>
    <t>Zane State College</t>
  </si>
  <si>
    <t>Joseph Keating</t>
  </si>
  <si>
    <t>Zanesville City School District</t>
  </si>
  <si>
    <t>mhittle@zanesville.k12.oh.us</t>
  </si>
  <si>
    <t>Number of Responses</t>
  </si>
  <si>
    <t>Ordering Contact</t>
  </si>
  <si>
    <t>Ordering Contact Email</t>
  </si>
  <si>
    <t>Ordering Contact Phone</t>
  </si>
  <si>
    <t>Billing Contact</t>
  </si>
  <si>
    <t>Billing Contact Email</t>
  </si>
  <si>
    <t>Authorized Person</t>
  </si>
  <si>
    <t>Authorized Person Email</t>
  </si>
  <si>
    <t>1st Stockpile Address - Include Zip</t>
  </si>
  <si>
    <t>2nd Stockpile Address - Include Zip</t>
  </si>
  <si>
    <t>3rd Stockpile Address - Include Zip</t>
  </si>
  <si>
    <t>4th Stockpile Address - Include Zip</t>
  </si>
  <si>
    <t>5th Stockpile Address - Include Zip</t>
  </si>
  <si>
    <t>6th Stockpile Address - Include Zip</t>
  </si>
  <si>
    <t>SHIRLEY PALMER</t>
  </si>
  <si>
    <t>14199967110</t>
  </si>
  <si>
    <t>1501 N. Sugar Street, Lima, OH  45801</t>
  </si>
  <si>
    <t>608 N. Canal Street, Delphos, OH  45833</t>
  </si>
  <si>
    <t>2530 Ft. Amanda Road, Lima, OH  45804</t>
  </si>
  <si>
    <t>Stacey Malcolm</t>
  </si>
  <si>
    <t>AllenTwpSupervisor@gmail.com</t>
  </si>
  <si>
    <t>419-779-0548</t>
  </si>
  <si>
    <t>Jennifer Witt</t>
  </si>
  <si>
    <t>jwitt@amplex.net</t>
  </si>
  <si>
    <t>4791 N Genoa Clay Center Rd., Martin, OH 43445</t>
  </si>
  <si>
    <t>Alex Reid</t>
  </si>
  <si>
    <t>107 Kirby St. Amanda OH  43102</t>
  </si>
  <si>
    <t>Kevin Smarsh</t>
  </si>
  <si>
    <t>Chris Kish</t>
  </si>
  <si>
    <t>amhersttwpfo@gmail.com</t>
  </si>
  <si>
    <t>amhersttwp@gmail.com</t>
  </si>
  <si>
    <t>Ashland City School District</t>
  </si>
  <si>
    <t>Kris Somsak</t>
  </si>
  <si>
    <t>krsomsak@goarrows.org</t>
  </si>
  <si>
    <t>Steve Paramore</t>
  </si>
  <si>
    <t>stparamo@goarrows.org</t>
  </si>
  <si>
    <t>44805</t>
  </si>
  <si>
    <t>Kelly Hickey</t>
  </si>
  <si>
    <t>khickey@ashlandcounty.org</t>
  </si>
  <si>
    <t>4192824281</t>
  </si>
  <si>
    <t>Ashtabula County Engineer</t>
  </si>
  <si>
    <t>14405764039</t>
  </si>
  <si>
    <t>Tracey Hurst</t>
  </si>
  <si>
    <t>thurst@ashtabulacountyengineer.org</t>
  </si>
  <si>
    <t>Tom Partridge</t>
  </si>
  <si>
    <t>tpartridge@ashtabulacountyengineer.org</t>
  </si>
  <si>
    <t>Todd McGill</t>
  </si>
  <si>
    <t>Ashtabula township</t>
  </si>
  <si>
    <t>2718 north ridge road east</t>
  </si>
  <si>
    <t>Donnie Stevens</t>
  </si>
  <si>
    <t>engineer@athensoh.org</t>
  </si>
  <si>
    <t>jmaiden@athensoh.org</t>
  </si>
  <si>
    <t>16000 Canaanville Rd, Athens, Ohio 45701</t>
  </si>
  <si>
    <t>Linda Allen</t>
  </si>
  <si>
    <t>fiscalofficer@atwatertwp.net</t>
  </si>
  <si>
    <t>44201</t>
  </si>
  <si>
    <t>Toby Lee</t>
  </si>
  <si>
    <t>tlee@auglaizecounty.org</t>
  </si>
  <si>
    <t>4197396520</t>
  </si>
  <si>
    <t>William Lagrou</t>
  </si>
  <si>
    <t>Tom Ackerman</t>
  </si>
  <si>
    <t>ballvillefiscalofficer@yahoo.com</t>
  </si>
  <si>
    <t>2220 Tiffin Rd. Fremont, OH 43420</t>
  </si>
  <si>
    <t>Brad Burbick</t>
  </si>
  <si>
    <t>Richard Lotze</t>
  </si>
  <si>
    <t>rrlotze@beavertwp-oh.gov</t>
  </si>
  <si>
    <t>TAPARKS@BEAVERTWP-OH.GOV</t>
  </si>
  <si>
    <t>12086 new buffalo., North Lima OH  44452</t>
  </si>
  <si>
    <t>Dustin Roe</t>
  </si>
  <si>
    <t>Droe@belmontcountyengineer.com</t>
  </si>
  <si>
    <t>45741 Roscoe Rd. St. Clairsville OH, 43950</t>
  </si>
  <si>
    <t>Brian Rose</t>
  </si>
  <si>
    <t>7404037310</t>
  </si>
  <si>
    <t>13385 Drury Road Centerburg, OH 43011</t>
  </si>
  <si>
    <t>Cindy Huffman</t>
  </si>
  <si>
    <t>17403328343</t>
  </si>
  <si>
    <t>Benton Township Trustees</t>
  </si>
  <si>
    <t>cindyannhuff@gmail.com</t>
  </si>
  <si>
    <t>GAYLE MILLINGER</t>
  </si>
  <si>
    <t>MILLIECHET@GMAIL.COM</t>
  </si>
  <si>
    <t>Kelly Shull</t>
  </si>
  <si>
    <t>kellyshull80@gmail.com</t>
  </si>
  <si>
    <t>4970 Hansley Road, Sugar Grove, Ohio 43155</t>
  </si>
  <si>
    <t>Rledford@betheltownshipclark.org</t>
  </si>
  <si>
    <t>Stacey McKenzie</t>
  </si>
  <si>
    <t>Smckenzie@betheltownshipclark.org</t>
  </si>
  <si>
    <t>11300 W. National Rd. New Carlisle, OH. 45344</t>
  </si>
  <si>
    <t>Steve Green</t>
  </si>
  <si>
    <t>BTFiscaloffice@bloomtwp.org</t>
  </si>
  <si>
    <t>43112</t>
  </si>
  <si>
    <t>Brenda Metzger</t>
  </si>
  <si>
    <t>bmetzger@boardmantwp.com</t>
  </si>
  <si>
    <t>Bowling Green Township</t>
  </si>
  <si>
    <t>Ben Hupp</t>
  </si>
  <si>
    <t>benjamin_hupp@yahoo.com</t>
  </si>
  <si>
    <t>740-405-2628</t>
  </si>
  <si>
    <t>Jennie Duval</t>
  </si>
  <si>
    <t>duvalja@yahoo.com</t>
  </si>
  <si>
    <t>Nicki Cogswell</t>
  </si>
  <si>
    <t>drufener@brimfieldohio.gov</t>
  </si>
  <si>
    <t>Kirsten Mitchen</t>
  </si>
  <si>
    <t>kmitchen@brimfieldohio.gov</t>
  </si>
  <si>
    <t>steve rospert</t>
  </si>
  <si>
    <t>lee ann wetzel</t>
  </si>
  <si>
    <t>SWETZEL1@NEO.RR.COM</t>
  </si>
  <si>
    <t>Lisa Berry</t>
  </si>
  <si>
    <t>lberry@browncountyengineer.org</t>
  </si>
  <si>
    <t>Joe Buchs</t>
  </si>
  <si>
    <t>joe@brownhelm.us</t>
  </si>
  <si>
    <t>Debra Mastellone</t>
  </si>
  <si>
    <t>brownhelmbillings@gmail.com</t>
  </si>
  <si>
    <t>debra@brownhelm.us</t>
  </si>
  <si>
    <t>1360 Claus Rd. Vermilion, OH 44089</t>
  </si>
  <si>
    <t>3302730369</t>
  </si>
  <si>
    <t>Chip Althouse</t>
  </si>
  <si>
    <t>hometown2974@yahoo.com</t>
  </si>
  <si>
    <t>Jill Amos</t>
  </si>
  <si>
    <t>2974 Slater Road, Salem OH 44460</t>
  </si>
  <si>
    <t>tdouglas966@yahoo.com</t>
  </si>
  <si>
    <t>Ed Wright</t>
  </si>
  <si>
    <t>Dan Helms</t>
  </si>
  <si>
    <t>4404580751</t>
  </si>
  <si>
    <t>John Ciarrone</t>
  </si>
  <si>
    <t>330-466-3983</t>
  </si>
  <si>
    <t>Kelly Gasser</t>
  </si>
  <si>
    <t>canaantwpfiscalofficer@gmail.com</t>
  </si>
  <si>
    <t>Bob Burkett</t>
  </si>
  <si>
    <t>bob@canfieldtownship.org</t>
  </si>
  <si>
    <t>3305031083</t>
  </si>
  <si>
    <t>Denise Joseph</t>
  </si>
  <si>
    <t>denise@canfieldtownship.org</t>
  </si>
  <si>
    <t>CARLISLETWPROADDEPT@WINDSTREAM.NET</t>
  </si>
  <si>
    <t>4197974131</t>
  </si>
  <si>
    <t>centertownship44432@gmail.com</t>
  </si>
  <si>
    <t>Central Ohio Technical College</t>
  </si>
  <si>
    <t>Dan Longstreth</t>
  </si>
  <si>
    <t>longstreth.26@mail.cotc.edu</t>
  </si>
  <si>
    <t>740-366-9282</t>
  </si>
  <si>
    <t>Nova Willey</t>
  </si>
  <si>
    <t>cotcinvoices@mail.cotc.edu</t>
  </si>
  <si>
    <t>Kimberley Sibert</t>
  </si>
  <si>
    <t>sibert.13@osu.edu</t>
  </si>
  <si>
    <t>Danny Boggs</t>
  </si>
  <si>
    <t>dboggs@co.champaign.oh.us</t>
  </si>
  <si>
    <t>9374841980</t>
  </si>
  <si>
    <t>Sara Boggs</t>
  </si>
  <si>
    <t>engineer@co.champaign.oh.us</t>
  </si>
  <si>
    <t>smccall@co.champaign.oh.us</t>
  </si>
  <si>
    <t>428 Beech St, Urbana Ohio 43078</t>
  </si>
  <si>
    <t>Zackary Sipan</t>
  </si>
  <si>
    <t>Lisa Nelson</t>
  </si>
  <si>
    <t>lnelson@chardontownship.com</t>
  </si>
  <si>
    <t>zsipan@chardontownship.com</t>
  </si>
  <si>
    <t>9949 Mentor Road, Chardon OH  44024</t>
  </si>
  <si>
    <t>Joe Aungst</t>
  </si>
  <si>
    <t>330-635-0156</t>
  </si>
  <si>
    <t>Sarah Poling</t>
  </si>
  <si>
    <t>chathamtownshipohio@gmail.com</t>
  </si>
  <si>
    <t>Chathamtwp.rick@gmail.com</t>
  </si>
  <si>
    <t>6539 Avon Lake Road, Medina, OH 44256</t>
  </si>
  <si>
    <t>Jaime Sigler</t>
  </si>
  <si>
    <t>chestertwproaddept@gmail.com</t>
  </si>
  <si>
    <t>4179 Bates Road, Wooster, Oh  44691</t>
  </si>
  <si>
    <t>Matt Carver</t>
  </si>
  <si>
    <t>matt.carver@chippewatwp.com</t>
  </si>
  <si>
    <t>INFO@CHIPPEWATWP.COM</t>
  </si>
  <si>
    <t>john bertolini</t>
  </si>
  <si>
    <t>3308233133</t>
  </si>
  <si>
    <t>John Bertolini</t>
  </si>
  <si>
    <t>Jeff Barnes</t>
  </si>
  <si>
    <t>janderson@amherstohio.org</t>
  </si>
  <si>
    <t>545 Gordon Ave., Amherst, OH  44001</t>
  </si>
  <si>
    <t>Ann Hawley</t>
  </si>
  <si>
    <t>Counts.Jason@ashland-ohio.com</t>
  </si>
  <si>
    <t>310 West 12th Street Ashland OH  44805</t>
  </si>
  <si>
    <t>Jack Fortune</t>
  </si>
  <si>
    <t>Todd Shimko</t>
  </si>
  <si>
    <t>tshimko@cityofashtabula.com</t>
  </si>
  <si>
    <t>jim@cityofashtabula.com</t>
  </si>
  <si>
    <t>Chuck Nungester</t>
  </si>
  <si>
    <t>Terri Workman</t>
  </si>
  <si>
    <t>tworkman@ci.athens.oh.us</t>
  </si>
  <si>
    <t>cmayle@ci.athens.oh.us</t>
  </si>
  <si>
    <t>Tim Loeser</t>
  </si>
  <si>
    <t>tloeser@cityofavon.com</t>
  </si>
  <si>
    <t>Michelle Morahan</t>
  </si>
  <si>
    <t>mmorahan@cityofavon.com</t>
  </si>
  <si>
    <t>Duane Streator</t>
  </si>
  <si>
    <t>dstreator@cityofavon.com</t>
  </si>
  <si>
    <t>Don Landers</t>
  </si>
  <si>
    <t>jmilton@cityofbayvillage.com</t>
  </si>
  <si>
    <t xml:space="preserve">31300 Naigle Road, Bay Village Ohio 44140 </t>
  </si>
  <si>
    <t>9375921736</t>
  </si>
  <si>
    <t>Holly Maier</t>
  </si>
  <si>
    <t>hmaeir@ci.bellefontaine.oh.us</t>
  </si>
  <si>
    <t>313 W Columbus Ave Bellefontaine OH 43311</t>
  </si>
  <si>
    <t>City of Bellevue</t>
  </si>
  <si>
    <t>Robert Sutherland</t>
  </si>
  <si>
    <t>robert.sutherland@cityofbellevue.com</t>
  </si>
  <si>
    <t>Elizabeth Leontescu</t>
  </si>
  <si>
    <t>216-433-7192</t>
  </si>
  <si>
    <t>BRIAN BEYER</t>
  </si>
  <si>
    <t>Paul Barnett</t>
  </si>
  <si>
    <t>pbarnett@brunswick.oh.us</t>
  </si>
  <si>
    <t>Tyson Engstrom</t>
  </si>
  <si>
    <t>streets@cityofbryan.com</t>
  </si>
  <si>
    <t>Jeff Dunn</t>
  </si>
  <si>
    <t>419-561-1619</t>
  </si>
  <si>
    <t>Mike Kalb</t>
  </si>
  <si>
    <t>utilities@cityofbucyrusoh.us</t>
  </si>
  <si>
    <t>1175 Isaac Beal Avenue, Bucyrus, OH 44820</t>
  </si>
  <si>
    <t>311 W Irving Street, Bucyrus, OH 44820</t>
  </si>
  <si>
    <t>740-432-7748</t>
  </si>
  <si>
    <t>Shawn E Starcher</t>
  </si>
  <si>
    <t>swilliams@canalwinchesterohio.gov</t>
  </si>
  <si>
    <t>mebert@canalwinchesterohio.gov</t>
  </si>
  <si>
    <t>Public Service Complex 400 Ashbrook Road  Canal Winchester, Ohio 43110</t>
  </si>
  <si>
    <t>Rose Wallace</t>
  </si>
  <si>
    <t>john.highman@cantonohio.gov</t>
  </si>
  <si>
    <t>pwsupt@celinaohio.org</t>
  </si>
  <si>
    <t>4193058809</t>
  </si>
  <si>
    <t>937-428-4783</t>
  </si>
  <si>
    <t>111 Virginia Ave. Centerville, Ohio 45458</t>
  </si>
  <si>
    <t>440-286-2611</t>
  </si>
  <si>
    <t>Jessica Gillenwater</t>
  </si>
  <si>
    <t>jgillenwater@chardon.cc</t>
  </si>
  <si>
    <t>Brenda Short</t>
  </si>
  <si>
    <t>bshort@circlevilleoh.gov</t>
  </si>
  <si>
    <t>jstanley@circlevilleoh.gov</t>
  </si>
  <si>
    <t>2301 East 65th St Cleveland Oh 44108</t>
  </si>
  <si>
    <t>3725 Ridge Rd Cleveland Oh 44102</t>
  </si>
  <si>
    <t>16007 Seville Rd Cleveland Oh 44128</t>
  </si>
  <si>
    <t>3000 Woodhill Ave Cleveland Oh 44104</t>
  </si>
  <si>
    <t>5300 Riverside Dr Cleveland Oh 44136</t>
  </si>
  <si>
    <t>Bill Hamilton</t>
  </si>
  <si>
    <t>Jesse Wilson</t>
  </si>
  <si>
    <t>Debbie Dyke</t>
  </si>
  <si>
    <t>Lwillard@columbianaohio.gov</t>
  </si>
  <si>
    <t>614-645-7985</t>
  </si>
  <si>
    <t>Joe DiBell</t>
  </si>
  <si>
    <t>pwd@conneautoh.org</t>
  </si>
  <si>
    <t>184 Willow Ave, Cortland, OH  44410</t>
  </si>
  <si>
    <t>Angela Williamson</t>
  </si>
  <si>
    <t>angie.williamson@cityofcoshocton.com</t>
  </si>
  <si>
    <t>John Babyak</t>
  </si>
  <si>
    <t>City of East Cleveland</t>
  </si>
  <si>
    <t>Antonio Marshall</t>
  </si>
  <si>
    <t>Dana Jackson</t>
  </si>
  <si>
    <t>djackson@eastcleveland.org</t>
  </si>
  <si>
    <t>amarshall@eastcleveland.org</t>
  </si>
  <si>
    <t>Christina Francis</t>
  </si>
  <si>
    <t>Marilyn Bosco</t>
  </si>
  <si>
    <t>m.bosco@eastliverpool.com</t>
  </si>
  <si>
    <t>Steve Baird</t>
  </si>
  <si>
    <t>stevebaird45@gmail.com</t>
  </si>
  <si>
    <t>330-501-2040</t>
  </si>
  <si>
    <t>Traci Spratt</t>
  </si>
  <si>
    <t>t.spratt@eastpalestine-oh.gov</t>
  </si>
  <si>
    <t>Kevin Kostelnik</t>
  </si>
  <si>
    <t>kkostelnik@eastlakeohio.com</t>
  </si>
  <si>
    <t>accountspayable@eastlakeohio.com</t>
  </si>
  <si>
    <t>Brooke McNeely</t>
  </si>
  <si>
    <t>Dave Honse</t>
  </si>
  <si>
    <t>419-348-2560</t>
  </si>
  <si>
    <t>419-424-7181</t>
  </si>
  <si>
    <t>Rob Martin</t>
  </si>
  <si>
    <t>350 W High ST Findlay Ohio 45840</t>
  </si>
  <si>
    <t>Joshua Clark</t>
  </si>
  <si>
    <t>ssd@fostoriaohio.gov</t>
  </si>
  <si>
    <t>4194352561</t>
  </si>
  <si>
    <t>1235 Perrysburg Rd Fostoria, OH 44830</t>
  </si>
  <si>
    <t>clerk@fremontohio.org</t>
  </si>
  <si>
    <t>kfrost@fremontohio.org</t>
  </si>
  <si>
    <t>City of Galion</t>
  </si>
  <si>
    <t>Andy Muntis</t>
  </si>
  <si>
    <t>andymuntis@galion.city</t>
  </si>
  <si>
    <t>Accounts Payable</t>
  </si>
  <si>
    <t>apayable@garfieldhts.org</t>
  </si>
  <si>
    <t>msikon@garfieldhts.org</t>
  </si>
  <si>
    <t>Tracey Willis</t>
  </si>
  <si>
    <t>twillis@genevaohio.gov</t>
  </si>
  <si>
    <t xml:space="preserve">Matt Myers </t>
  </si>
  <si>
    <t xml:space="preserve">mmyers@cityofgreenville.org </t>
  </si>
  <si>
    <t>Joe Weber</t>
  </si>
  <si>
    <t>Jenifer Pfeiffer</t>
  </si>
  <si>
    <t>Walt Wagner</t>
  </si>
  <si>
    <t>wwagner@groveport.org</t>
  </si>
  <si>
    <t>Nick Mason</t>
  </si>
  <si>
    <t>Toni Scalese</t>
  </si>
  <si>
    <t>cbrunello@highlandhts.com</t>
  </si>
  <si>
    <t>5827 Highland Rd., Highland Heights, OH 44143</t>
  </si>
  <si>
    <t>Daniel Swick</t>
  </si>
  <si>
    <t>dswick@johnstownohio.org</t>
  </si>
  <si>
    <t>740-817-3604</t>
  </si>
  <si>
    <t>Joseph Fornaro</t>
  </si>
  <si>
    <t>jfornaro@kirtlandohio.com</t>
  </si>
  <si>
    <t>4407995019</t>
  </si>
  <si>
    <t>10282 Chillicothe Rd. Kirtland,Ohio 44094</t>
  </si>
  <si>
    <t>Sean Lavey</t>
  </si>
  <si>
    <t>slavey@ci.lancaster.oh.us</t>
  </si>
  <si>
    <t>740-808-0112</t>
  </si>
  <si>
    <t>Heather Cornelius</t>
  </si>
  <si>
    <t>hcornelius@ci.lancaster.oh.us</t>
  </si>
  <si>
    <t>Teresa Pietrzyk</t>
  </si>
  <si>
    <t>teresa.pietrzyk@cityhall.lima.oh.us</t>
  </si>
  <si>
    <t>900 South Collett Street 45804</t>
  </si>
  <si>
    <t>streetforeman@cityoflogan.oh.gov</t>
  </si>
  <si>
    <t>servicedirector@cityoflogan.oh.gov</t>
  </si>
  <si>
    <t>Linda OConnor</t>
  </si>
  <si>
    <t>2132 West Park Drive Lorain, OH  44053</t>
  </si>
  <si>
    <t>3308752266</t>
  </si>
  <si>
    <t>PAM Williams</t>
  </si>
  <si>
    <t>pwilliams@louisvilleohio.org</t>
  </si>
  <si>
    <t>Tony Fioritto</t>
  </si>
  <si>
    <t>Lisa Hamrick</t>
  </si>
  <si>
    <t>finance@macedonia.oh.us</t>
  </si>
  <si>
    <t>Chris Hess</t>
  </si>
  <si>
    <t>chess@mariettaoh.net</t>
  </si>
  <si>
    <t>740-516-8109</t>
  </si>
  <si>
    <t>Steve Wetz</t>
  </si>
  <si>
    <t>stevewetz@mariettaoh.net</t>
  </si>
  <si>
    <t>skurz@marionohio.org</t>
  </si>
  <si>
    <t>Joe Tracey</t>
  </si>
  <si>
    <t>jtracey@marysvilleohio.org</t>
  </si>
  <si>
    <t>Jeremy V Hoyt</t>
  </si>
  <si>
    <t>Bob Simon</t>
  </si>
  <si>
    <t>bsimon@maumee.org</t>
  </si>
  <si>
    <t>419-897-7165</t>
  </si>
  <si>
    <t>Cindy Bucher</t>
  </si>
  <si>
    <t>cbucher@maumee.org</t>
  </si>
  <si>
    <t>Patrick Burtch</t>
  </si>
  <si>
    <t>13303502857</t>
  </si>
  <si>
    <t>781 West smith Road Medina, Ohio</t>
  </si>
  <si>
    <t>Matt Schweikert</t>
  </si>
  <si>
    <t>Veronica Fetsko</t>
  </si>
  <si>
    <t>fetsko@cityofmentor.com</t>
  </si>
  <si>
    <t>filipiak@cityofmentor.com</t>
  </si>
  <si>
    <t>44060</t>
  </si>
  <si>
    <t>Darren Tyson</t>
  </si>
  <si>
    <t>740-393-9501</t>
  </si>
  <si>
    <t>Tricia Mullins</t>
  </si>
  <si>
    <t>Tracy Crist</t>
  </si>
  <si>
    <t>tcrist@napoleonohio.com</t>
  </si>
  <si>
    <t>City of Nelsonville</t>
  </si>
  <si>
    <t>Jason Coen</t>
  </si>
  <si>
    <t>coenj@cityofnelsonville.com</t>
  </si>
  <si>
    <t>citymanager@cityofnelsonville.com</t>
  </si>
  <si>
    <t>skidwell@newalbanyohio.org</t>
  </si>
  <si>
    <t>mbarker@newalbanyohio.org</t>
  </si>
  <si>
    <t>(330) 339-2121</t>
  </si>
  <si>
    <t>44663</t>
  </si>
  <si>
    <t>Ralph Prince - Street Supt.</t>
  </si>
  <si>
    <t>rprince@newarkohio.net</t>
  </si>
  <si>
    <t>drhodes@newarkohio.net</t>
  </si>
  <si>
    <t>Stacey Gallucci</t>
  </si>
  <si>
    <t>sgallucci@northcantonohio.gov</t>
  </si>
  <si>
    <t>lhess@cityofnorton.org</t>
  </si>
  <si>
    <t>pkeener@cityofnorton.org</t>
  </si>
  <si>
    <t>Larry R Hess</t>
  </si>
  <si>
    <t>3304610184</t>
  </si>
  <si>
    <t>Daren Smith</t>
  </si>
  <si>
    <t>publicworksdirector@norwalkoh.com</t>
  </si>
  <si>
    <t>Dawn Ferro</t>
  </si>
  <si>
    <t>555 Stumbo Rd.</t>
  </si>
  <si>
    <t>kknapp@ontarioohio.org</t>
  </si>
  <si>
    <t>Kris Knapp</t>
  </si>
  <si>
    <t>3375 Milligan Rd.  Ontario, Ohio  44906</t>
  </si>
  <si>
    <t>Ryan Immel</t>
  </si>
  <si>
    <t>rimmel@orrville.com</t>
  </si>
  <si>
    <t>Janet Strimlan</t>
  </si>
  <si>
    <t>jstrimlan@orrville.com</t>
  </si>
  <si>
    <t xml:space="preserve">Janet Hlavac </t>
  </si>
  <si>
    <t>jhlavac@painesville.com</t>
  </si>
  <si>
    <t>Kathy McLaughlin</t>
  </si>
  <si>
    <t>Tony Vannello</t>
  </si>
  <si>
    <t>tvannello@cityofparma-oh.gov</t>
  </si>
  <si>
    <t>Eric Gebhard</t>
  </si>
  <si>
    <t>egebhard@parmaheights.us</t>
  </si>
  <si>
    <t>Katie Iaconis</t>
  </si>
  <si>
    <t>Robert Sepik</t>
  </si>
  <si>
    <t>rsepik@parmaheights.us</t>
  </si>
  <si>
    <t>Jason Fravel</t>
  </si>
  <si>
    <t>Alan Haines</t>
  </si>
  <si>
    <t>ahaines@ci.pataskala.oh.us</t>
  </si>
  <si>
    <t>Thickin@ci.pataskala.oh.us</t>
  </si>
  <si>
    <t>5840 Mink St., Pataskala, Ohio 43062</t>
  </si>
  <si>
    <t>Lucas Johnson</t>
  </si>
  <si>
    <t>pcssd@portclinton-oh.gov</t>
  </si>
  <si>
    <t>26260 Chardonview Rd., Richmond Heights Ohio 44143</t>
  </si>
  <si>
    <t>David Arendec</t>
  </si>
  <si>
    <t>darendec@rrcity.com</t>
  </si>
  <si>
    <t>Charlie Wyatt</t>
  </si>
  <si>
    <t>service@rrcity.com</t>
  </si>
  <si>
    <t>22401 Lake Road, Rocky River, OH 44116</t>
  </si>
  <si>
    <t>Tyler Kolb</t>
  </si>
  <si>
    <t xml:space="preserve">419-666-0210  </t>
  </si>
  <si>
    <t>cityadmin@rossfordohio.com</t>
  </si>
  <si>
    <t>8050 Wales Road Rossford, OH 43460</t>
  </si>
  <si>
    <t>Shawn Smith</t>
  </si>
  <si>
    <t>streetforeman@cityofsalemohio.org</t>
  </si>
  <si>
    <t>Joe Cappuzzello</t>
  </si>
  <si>
    <t>servicedirector@cityofsalemohio.org</t>
  </si>
  <si>
    <t>Mike Vano</t>
  </si>
  <si>
    <t>mvano@sevenhillsohio.org</t>
  </si>
  <si>
    <t>216 548-5436</t>
  </si>
  <si>
    <t>7355 Broadview Road, Seven Hills 44131</t>
  </si>
  <si>
    <t>Stacy Plum, Accounts Payable</t>
  </si>
  <si>
    <t>shefflkpayables@gmail.com</t>
  </si>
  <si>
    <t>Ron Shepherd</t>
  </si>
  <si>
    <t>Brian Crum</t>
  </si>
  <si>
    <t>briancrum@shelbycity.oh.gov</t>
  </si>
  <si>
    <t>steveschag@shelbycity.oh.gov</t>
  </si>
  <si>
    <t>Patti Schnell</t>
  </si>
  <si>
    <t>pjschnell@seuclid.com</t>
  </si>
  <si>
    <t>cmoore@springfieldohio.gov</t>
  </si>
  <si>
    <t>City of St. Marys</t>
  </si>
  <si>
    <t>John Menker</t>
  </si>
  <si>
    <t>jmenker@cityofstmarys.net</t>
  </si>
  <si>
    <t>419-394-4201</t>
  </si>
  <si>
    <t>351 North Chestnut Street, St. Marys, OH  45885</t>
  </si>
  <si>
    <t>740-381-1119</t>
  </si>
  <si>
    <t>340 S. High St., Steubenville, OH 43952</t>
  </si>
  <si>
    <t>bmiller@cityofstreetsboro.com</t>
  </si>
  <si>
    <t>Elaine Barnhart</t>
  </si>
  <si>
    <t>Thomas Noble</t>
  </si>
  <si>
    <t>Chrissy Bohl Jackson</t>
  </si>
  <si>
    <t>Mike Elliott</t>
  </si>
  <si>
    <t>4198858973</t>
  </si>
  <si>
    <t>5509 Harroun Road, Sylvania, OH 43560</t>
  </si>
  <si>
    <t>Wayne Corbett</t>
  </si>
  <si>
    <t>wcorbett@tallmadge-ohio.org</t>
  </si>
  <si>
    <t>3306300650</t>
  </si>
  <si>
    <t>Mike Rorar</t>
  </si>
  <si>
    <t>mrorar@tallmadge-ohio.org</t>
  </si>
  <si>
    <t>Dave Kline</t>
  </si>
  <si>
    <t>dkline@tallmadge-ohio.org</t>
  </si>
  <si>
    <t>210 Osceola Tallmadge, Ohio 44278</t>
  </si>
  <si>
    <t>621 E Market St, Tiffin, OH 44883</t>
  </si>
  <si>
    <t>Dan McGowan</t>
  </si>
  <si>
    <t>dmcgowan@twinsburg.oh.us</t>
  </si>
  <si>
    <t>330-486-7079</t>
  </si>
  <si>
    <t>Dennis Szydlowski</t>
  </si>
  <si>
    <t>dszydlowski@twinsburg.oh.us</t>
  </si>
  <si>
    <t>10231 Ravenna Rd Twinsburg, Oh 44087</t>
  </si>
  <si>
    <t>City of Uhrichsville</t>
  </si>
  <si>
    <t>Belle Everett</t>
  </si>
  <si>
    <t>7409221242</t>
  </si>
  <si>
    <t>bcarpenter@cityofuhrichsville.org</t>
  </si>
  <si>
    <t>44683</t>
  </si>
  <si>
    <t>Tom Nutini</t>
  </si>
  <si>
    <t>Valerie Piccininni</t>
  </si>
  <si>
    <t>Linda Stansbery</t>
  </si>
  <si>
    <t>Chad Hall</t>
  </si>
  <si>
    <t>chad.hall@ci.urbana.oh.us</t>
  </si>
  <si>
    <t>9376525102</t>
  </si>
  <si>
    <t>Melissa Bair</t>
  </si>
  <si>
    <t>Steve Thomas</t>
  </si>
  <si>
    <t>sthomas@vanwert.org</t>
  </si>
  <si>
    <t>Jay Fleming</t>
  </si>
  <si>
    <t>jfleming@vanwert.org</t>
  </si>
  <si>
    <t>750 N. Market St., Van Wert, Ohio 45891</t>
  </si>
  <si>
    <t>5335 Devon Drive, Vermilion, OH 44089</t>
  </si>
  <si>
    <t>dfigura@wadsworthcity.org</t>
  </si>
  <si>
    <t>2163968995</t>
  </si>
  <si>
    <t xml:space="preserve">Ted Sims </t>
  </si>
  <si>
    <t>19700 Miles Rd Warrensville Heights OH 44128</t>
  </si>
  <si>
    <t>Gary Dean</t>
  </si>
  <si>
    <t>740-636-2380</t>
  </si>
  <si>
    <t>Kevin Weaver</t>
  </si>
  <si>
    <t>monica.irelan@westerville.org</t>
  </si>
  <si>
    <t>sneudecker@cityofwestlake.org</t>
  </si>
  <si>
    <t>Lisa Cruse</t>
  </si>
  <si>
    <t>lcruse@cityofwestlake.org</t>
  </si>
  <si>
    <t>purchasing@cityofwestlake.org</t>
  </si>
  <si>
    <t>Dean Montoney</t>
  </si>
  <si>
    <t>14199337531</t>
  </si>
  <si>
    <t>Shelly Daniel</t>
  </si>
  <si>
    <t>City of Willoughby</t>
  </si>
  <si>
    <t>Michelle Dorazio</t>
  </si>
  <si>
    <t>mdorazio@willoughbyohio.com</t>
  </si>
  <si>
    <t>440-953-4115</t>
  </si>
  <si>
    <t>rpalmisano@willoughbyohio.com</t>
  </si>
  <si>
    <t>Jennifer Quinn</t>
  </si>
  <si>
    <t>Todd Shannon</t>
  </si>
  <si>
    <t>tshannon@cityofwillowick.com</t>
  </si>
  <si>
    <t>Craig Michael</t>
  </si>
  <si>
    <t>cmichael@wilmingtonoh.org</t>
  </si>
  <si>
    <t>937-302-7288</t>
  </si>
  <si>
    <t>bshidaker@wilmingtonoh.org</t>
  </si>
  <si>
    <t>494 S Nelson Ave. Wilmington, OH  45177</t>
  </si>
  <si>
    <t>3302635277</t>
  </si>
  <si>
    <t>1475 Teamster Drive, Youngstown, OH 44510</t>
  </si>
  <si>
    <t>Ike or Susy</t>
  </si>
  <si>
    <t>Pam Fulton</t>
  </si>
  <si>
    <t>pfulton@clarkcountyohio.gov</t>
  </si>
  <si>
    <t>Jeremiah Gregg</t>
  </si>
  <si>
    <t>jgregg@claytownshipohio.net</t>
  </si>
  <si>
    <t>Carolyn Holbrook</t>
  </si>
  <si>
    <t>clerk6363@yahoo.com</t>
  </si>
  <si>
    <t>11060 Main Street Stoutsville Oh 43154</t>
  </si>
  <si>
    <t>ecr@clevelandmetroparks.com</t>
  </si>
  <si>
    <t>accountspayable@clevelandmetroparks.com</t>
  </si>
  <si>
    <t>Cassidy Slocum</t>
  </si>
  <si>
    <t>cslocum@clintoncountyengineer.org</t>
  </si>
  <si>
    <t>jlinkous@clintoncountyengineer.org</t>
  </si>
  <si>
    <t>1326 Fife Avenue, Wilmington, OH 45177</t>
  </si>
  <si>
    <t>Clintontwp_0602@yahoo.com</t>
  </si>
  <si>
    <t>43050</t>
  </si>
  <si>
    <t>sflinner@clinton-twp.com</t>
  </si>
  <si>
    <t>VinceGianangeli@comcast.net</t>
  </si>
  <si>
    <t>4160 Springdale Road, Cincinnati, OH 45251</t>
  </si>
  <si>
    <t>Bill Smith</t>
  </si>
  <si>
    <t>bsmith2022super@gmail.com</t>
  </si>
  <si>
    <t>740-398-4141</t>
  </si>
  <si>
    <t>Courtney DeCosky</t>
  </si>
  <si>
    <t>Bill Helscel</t>
  </si>
  <si>
    <t>Jackie Shreeve</t>
  </si>
  <si>
    <t>jshreeve@cceng.org</t>
  </si>
  <si>
    <t>engineer@cceng.org</t>
  </si>
  <si>
    <t>315 South Market Street, Lisbon, Ohio 44432</t>
  </si>
  <si>
    <t>Brad Ontrop</t>
  </si>
  <si>
    <t>Tim Brown</t>
  </si>
  <si>
    <t>Congress Township</t>
  </si>
  <si>
    <t>Scott Cantrell</t>
  </si>
  <si>
    <t>scantrell9650@gmail.com</t>
  </si>
  <si>
    <t>phaley@haley-farms.com</t>
  </si>
  <si>
    <t>Pam Haley</t>
  </si>
  <si>
    <t>133 S Maple St  West Salem OH  44287</t>
  </si>
  <si>
    <t>740-622-2135</t>
  </si>
  <si>
    <t>Amy Ehasz</t>
  </si>
  <si>
    <t>amyehasz@coshoctoncounty.net</t>
  </si>
  <si>
    <t>joshkempf@coshoctoncounty.net</t>
  </si>
  <si>
    <t>Travis Koschnick</t>
  </si>
  <si>
    <t>Jason Long</t>
  </si>
  <si>
    <t>jasonl@crawford-co.org</t>
  </si>
  <si>
    <t>Mark Baker</t>
  </si>
  <si>
    <t>markb@crawford-co.org</t>
  </si>
  <si>
    <t>Carolyn Adams</t>
  </si>
  <si>
    <t>fiscalofficer@danburytownship.com</t>
  </si>
  <si>
    <t>419 Bridge road Marblehead ohio</t>
  </si>
  <si>
    <t>Deerfield Township</t>
  </si>
  <si>
    <t>Timothy Suderman</t>
  </si>
  <si>
    <t>deerfieldtwpportage@gmail.com</t>
  </si>
  <si>
    <t>330-675-9460</t>
  </si>
  <si>
    <t>Kristy Elliott</t>
  </si>
  <si>
    <t>Jeff Timbrook</t>
  </si>
  <si>
    <t>jtimbrook@defiancecounty.oh.gov</t>
  </si>
  <si>
    <t>419-658-2309</t>
  </si>
  <si>
    <t>Ame Ferguson</t>
  </si>
  <si>
    <t>dceacct@defiancecounty.oh.gov</t>
  </si>
  <si>
    <t>Jerry Ungashick</t>
  </si>
  <si>
    <t>jungashick@co.delaware.oh.us</t>
  </si>
  <si>
    <t>Dodson Township</t>
  </si>
  <si>
    <t>Kristy Warner</t>
  </si>
  <si>
    <t>dodsontwpfo@yahoo.com</t>
  </si>
  <si>
    <t>9377633607</t>
  </si>
  <si>
    <t>45142</t>
  </si>
  <si>
    <t>Steve Miller, Road Supt</t>
  </si>
  <si>
    <t>330-343-6413</t>
  </si>
  <si>
    <t>2000 Red Hill Rd NW  Dover, OH  44622</t>
  </si>
  <si>
    <t>Dianne Valentine</t>
  </si>
  <si>
    <t>9120 County Road 14, Wauseon, OH  43567</t>
  </si>
  <si>
    <t>Dave Compston</t>
  </si>
  <si>
    <t>330-698-5505</t>
  </si>
  <si>
    <t>eastuniontwp@yahoo.com</t>
  </si>
  <si>
    <t>KURT DURKEE</t>
  </si>
  <si>
    <t>JENNIFER HIGNETT</t>
  </si>
  <si>
    <t>FISCALOFFICEREATON@GMAIL.COM</t>
  </si>
  <si>
    <t>Kurt Seachrist</t>
  </si>
  <si>
    <t>3304290321</t>
  </si>
  <si>
    <t>Jeff Bowers</t>
  </si>
  <si>
    <t>Stephanie Yonkings</t>
  </si>
  <si>
    <t>William Holtzman</t>
  </si>
  <si>
    <t>wholtzman@elyriatownship.com</t>
  </si>
  <si>
    <t>Don Copley</t>
  </si>
  <si>
    <t>Julie Varian</t>
  </si>
  <si>
    <t>Fairfield County Engineer's Office</t>
  </si>
  <si>
    <t>Jacelyn Williams</t>
  </si>
  <si>
    <t>7406522485</t>
  </si>
  <si>
    <t>43130</t>
  </si>
  <si>
    <t>Emily Wilms</t>
  </si>
  <si>
    <t>fiscal@fairfieldtownshipohio.com</t>
  </si>
  <si>
    <t>STEVE MATTHEWS</t>
  </si>
  <si>
    <t>ghamilton@zanesvillecpas.com</t>
  </si>
  <si>
    <t>Gary E. Hamilton</t>
  </si>
  <si>
    <t>Jason A Glick</t>
  </si>
  <si>
    <t>jglick@franklincountyengineer.org</t>
  </si>
  <si>
    <t>Sandy Wade</t>
  </si>
  <si>
    <t>Invoice@franklincountyengineer.org</t>
  </si>
  <si>
    <t>970 Dublin Road Columbus , Ohio 43215</t>
  </si>
  <si>
    <t>4444 Fisher Road Columbus, Ohio 43228</t>
  </si>
  <si>
    <t>4801 Hendron Road Groveport, Ohio 43125</t>
  </si>
  <si>
    <t>7800 Bevelhymer Road New Albany Ohio 43054-822</t>
  </si>
  <si>
    <t>Tom Spidell</t>
  </si>
  <si>
    <t>Tammy Spidell</t>
  </si>
  <si>
    <t>145 7th street NE Strasburg OH 44680</t>
  </si>
  <si>
    <t>dbrick1234@aol.com</t>
  </si>
  <si>
    <t>3303175742</t>
  </si>
  <si>
    <t>David L. Bricker</t>
  </si>
  <si>
    <t>132 West Moreland Road, Wooster, Ohio 44691</t>
  </si>
  <si>
    <t>Rick Johnson</t>
  </si>
  <si>
    <t>rj2585661@gmail.com</t>
  </si>
  <si>
    <t>Molly Long Franklin Township</t>
  </si>
  <si>
    <t>David Lang</t>
  </si>
  <si>
    <t>dwlang@windstream.net</t>
  </si>
  <si>
    <t>740-202-3160</t>
  </si>
  <si>
    <t>Cindy McVey</t>
  </si>
  <si>
    <t>cinmc71@gmail.com</t>
  </si>
  <si>
    <t>1000 Muskingum Ave., Conesville, OH, 43811</t>
  </si>
  <si>
    <t>14195536061</t>
  </si>
  <si>
    <t>Jenny August</t>
  </si>
  <si>
    <t>franklintwpfo@gmail.com</t>
  </si>
  <si>
    <t>Tony VanSteenberg</t>
  </si>
  <si>
    <t>tvansteenberg72@gmail.com</t>
  </si>
  <si>
    <t>Lindsey Neifer</t>
  </si>
  <si>
    <t>lneifer01@fultoncountyoh.com</t>
  </si>
  <si>
    <t>fonweller@fultoncountyoh.com</t>
  </si>
  <si>
    <t>rweikart@geauga.oh.gov</t>
  </si>
  <si>
    <t>Katie Taylor</t>
  </si>
  <si>
    <t>ktaylor@geauga.oh.gov</t>
  </si>
  <si>
    <t>12665 Merritt Road Chardon, Ohio 44024</t>
  </si>
  <si>
    <t>townshipgeneva@yahoo.com</t>
  </si>
  <si>
    <t>6145682080</t>
  </si>
  <si>
    <t>Chrissy Preston</t>
  </si>
  <si>
    <t>43021</t>
  </si>
  <si>
    <t>Darissa Lute</t>
  </si>
  <si>
    <t>goshendlute@gmail.com</t>
  </si>
  <si>
    <t>330.419.1012</t>
  </si>
  <si>
    <t>grangertwp@grangertwp.org</t>
  </si>
  <si>
    <t>3691  Ridge Road, Medina, OH 44256</t>
  </si>
  <si>
    <t>Jerry Miller</t>
  </si>
  <si>
    <t>businessoffice@granvilletownship.org</t>
  </si>
  <si>
    <t>Tony Stout</t>
  </si>
  <si>
    <t>Todd Baird</t>
  </si>
  <si>
    <t>tbaird@greentownshipfire.org</t>
  </si>
  <si>
    <t>3307749697</t>
  </si>
  <si>
    <t>Randy Chismar - Green TWP Fiscal Officer</t>
  </si>
  <si>
    <t>rechismar@aol.com</t>
  </si>
  <si>
    <t>mark stepuk</t>
  </si>
  <si>
    <t>12184 Lisbon Road, Greenford,OH 44422</t>
  </si>
  <si>
    <t>Donald E. Dravenstott</t>
  </si>
  <si>
    <t>Dawn Wyne</t>
  </si>
  <si>
    <t>clerk@greenfieldtwp.org</t>
  </si>
  <si>
    <t>Andy Liston</t>
  </si>
  <si>
    <t>rruprecht@guilfordtwpoh.us</t>
  </si>
  <si>
    <t>3800 Greenwich Road, Seville, OH 44273</t>
  </si>
  <si>
    <t>Steve Wolcott</t>
  </si>
  <si>
    <t>roaddept@hambdentownship.com</t>
  </si>
  <si>
    <t>Mary Ann Dottore</t>
  </si>
  <si>
    <t>mdottore@hambdentownship.com</t>
  </si>
  <si>
    <t>44024</t>
  </si>
  <si>
    <t>Mike Clark</t>
  </si>
  <si>
    <t>mrclark@co.hancock.oh.us</t>
  </si>
  <si>
    <t>Hannah Brown</t>
  </si>
  <si>
    <t>Douglas Cade</t>
  </si>
  <si>
    <t>3305594791</t>
  </si>
  <si>
    <t>Cody Craine</t>
  </si>
  <si>
    <t>codycraine2@gmail.com</t>
  </si>
  <si>
    <t>sharon.rohrbaugh@gmail.com</t>
  </si>
  <si>
    <t>Randy Cunningham</t>
  </si>
  <si>
    <t>740-942-3086</t>
  </si>
  <si>
    <t>Brandi Simmons</t>
  </si>
  <si>
    <t>bjsimmons@harrisoncountyohio.org</t>
  </si>
  <si>
    <t>Douglas N. Bachman</t>
  </si>
  <si>
    <t>dbachman@harrisoncountyohio.org</t>
  </si>
  <si>
    <t>82995 Cadiz-Jewett Road, Cadiz, Ohio 43907</t>
  </si>
  <si>
    <t>Carolyn Elder</t>
  </si>
  <si>
    <t>celder@harrisontownship.net</t>
  </si>
  <si>
    <t>Phil Baden</t>
  </si>
  <si>
    <t>john Etienne</t>
  </si>
  <si>
    <t>9377633591</t>
  </si>
  <si>
    <t>Todd Belcher</t>
  </si>
  <si>
    <t>ap@hlsd.us</t>
  </si>
  <si>
    <t xml:space="preserve">6585 St. Rt. 229, Marengo, OH 43334 </t>
  </si>
  <si>
    <t>Bin Marked "Highland Local Schools"</t>
  </si>
  <si>
    <t>Hilliar Township</t>
  </si>
  <si>
    <t>Brandon Bell</t>
  </si>
  <si>
    <t>hilliar.township@gmail.com</t>
  </si>
  <si>
    <t>Julie Laughlin</t>
  </si>
  <si>
    <t>Gary Ross</t>
  </si>
  <si>
    <t>1616 Ridge Rd. Hinckley, Ohio, 44233</t>
  </si>
  <si>
    <t>Tom Matota</t>
  </si>
  <si>
    <t>Eric Hankinson</t>
  </si>
  <si>
    <t>Jack Groselle</t>
  </si>
  <si>
    <t>jackgroselle@yahoo.com</t>
  </si>
  <si>
    <t>6352 SR 82, Hiram, OH 44234</t>
  </si>
  <si>
    <t>Maggi or Kevan</t>
  </si>
  <si>
    <t>mberry@hocking.oh.gov</t>
  </si>
  <si>
    <t>Maggi Berry</t>
  </si>
  <si>
    <t>Charles Ressley, Fiscal Officer</t>
  </si>
  <si>
    <t>Matt Combs</t>
  </si>
  <si>
    <t>mcombs1990@outlook.com</t>
  </si>
  <si>
    <t>ltansey@huroncountyengineer.org</t>
  </si>
  <si>
    <t>DARLA K VANFOSSEN</t>
  </si>
  <si>
    <t>Steve Arrowood</t>
  </si>
  <si>
    <t>steve@jcengr.net</t>
  </si>
  <si>
    <t>43123</t>
  </si>
  <si>
    <t>Donna Hurd</t>
  </si>
  <si>
    <t>clerkcunningham@yahoo.com</t>
  </si>
  <si>
    <t>17406240717</t>
  </si>
  <si>
    <t>Joseph Gerhart</t>
  </si>
  <si>
    <t>Janis Bowling</t>
  </si>
  <si>
    <t>AP@JEFFERSONTOWNSHIP.ORG</t>
  </si>
  <si>
    <t>JEFFERSON TOWNSHIP, 6620 HAVENS CORNERS RD., BLACKLICK, OH 43004</t>
  </si>
  <si>
    <t>9723 Industrial Parkway, Plain City, OH 43064</t>
  </si>
  <si>
    <t>roads@jerseytownship.us</t>
  </si>
  <si>
    <t>614-374-6975</t>
  </si>
  <si>
    <t>Sharon Huey</t>
  </si>
  <si>
    <t>fiscal.officer@kingsvilletwp.org</t>
  </si>
  <si>
    <t>Curtis Osborne</t>
  </si>
  <si>
    <t>curtisosborne@co.knox.oh.us</t>
  </si>
  <si>
    <t>Tonya Durbin</t>
  </si>
  <si>
    <t>422 Columbus Rd Mount Vernon, OH 43050</t>
  </si>
  <si>
    <t>Matt Hutton</t>
  </si>
  <si>
    <t>mattknoxtwp@yahoo.com</t>
  </si>
  <si>
    <t>Debra S. Hartzell</t>
  </si>
  <si>
    <t>dshartzell@frontier.com</t>
  </si>
  <si>
    <t>2895 Knox School Road, Alliance, Ohio 44601</t>
  </si>
  <si>
    <t xml:space="preserve">Rick Evans </t>
  </si>
  <si>
    <t>3306358279</t>
  </si>
  <si>
    <t>fiscal@lafayettetownship.com</t>
  </si>
  <si>
    <t>6776 Wedgewood Road Medina Ohio 44256</t>
  </si>
  <si>
    <t>LaGrange Township</t>
  </si>
  <si>
    <t>lagtwpgarage@gmail.com</t>
  </si>
  <si>
    <t>lagrangetownship@gmail.com</t>
  </si>
  <si>
    <t>Steve Fry</t>
  </si>
  <si>
    <t>4193672198</t>
  </si>
  <si>
    <t>Melanie Soncrant</t>
  </si>
  <si>
    <t>melanies@laketwp.com</t>
  </si>
  <si>
    <t>b.ritson@laketwp.com</t>
  </si>
  <si>
    <t>3800 Ayers Rd. Millbury, OH 43447</t>
  </si>
  <si>
    <t>blackrock.tn@gmail.com</t>
  </si>
  <si>
    <t>4199087099</t>
  </si>
  <si>
    <t>Liz Schaffer</t>
  </si>
  <si>
    <t>laketwp0032@gmail.com</t>
  </si>
  <si>
    <t>44842</t>
  </si>
  <si>
    <t>17403802934</t>
  </si>
  <si>
    <t>Michelle Collins</t>
  </si>
  <si>
    <t>Charles McNutt, Superintendent</t>
  </si>
  <si>
    <t>fiscalofficer@lawrencetownship.org</t>
  </si>
  <si>
    <t>Ann Ackerman</t>
  </si>
  <si>
    <t>Wayne Hickman</t>
  </si>
  <si>
    <t>whickman@libertytwp.com</t>
  </si>
  <si>
    <t>3305016623</t>
  </si>
  <si>
    <t>billing@libertytwp.com</t>
  </si>
  <si>
    <t>Ginger Casner</t>
  </si>
  <si>
    <t>8019 New Delaware Rd, Mount Vernon, OH 43050</t>
  </si>
  <si>
    <t>Loren Dobbins</t>
  </si>
  <si>
    <t>Licking Township</t>
  </si>
  <si>
    <t>Andrea Lynch</t>
  </si>
  <si>
    <t>alynchlickingtwp@yahoo.com</t>
  </si>
  <si>
    <t>johncormican@yahoo.com</t>
  </si>
  <si>
    <t>6800 Phil Linn Parkway Jacksontown, OH 43030</t>
  </si>
  <si>
    <t>Litchfield Township</t>
  </si>
  <si>
    <t>Pam Shaw</t>
  </si>
  <si>
    <t>fiscalofficer@liverpooltownship.com</t>
  </si>
  <si>
    <t>sbrunke@lceo.us</t>
  </si>
  <si>
    <t>scoleman@lceo.us</t>
  </si>
  <si>
    <t>Lorain County Engineer</t>
  </si>
  <si>
    <t>Rick Dominico</t>
  </si>
  <si>
    <t>rdominico@loraincounty.us</t>
  </si>
  <si>
    <t>440-326-5880</t>
  </si>
  <si>
    <t>Meghan Gunder</t>
  </si>
  <si>
    <t>mgunder@loraincounty.us</t>
  </si>
  <si>
    <t>Ken Carney</t>
  </si>
  <si>
    <t>carney@loraincountyengineer.com</t>
  </si>
  <si>
    <t>42100 Russia Road, Elyria, Oh 44035</t>
  </si>
  <si>
    <t>26089 Royalton Road, Columbia Station, Oh 44028</t>
  </si>
  <si>
    <t>Halie Steingraber</t>
  </si>
  <si>
    <t>hasteingraber@co.lucas.oh.us</t>
  </si>
  <si>
    <t>Michael Pniewski</t>
  </si>
  <si>
    <t>mpniewski@co.lucas.oh.us</t>
  </si>
  <si>
    <t>lymefiscalofficer@gmail.com</t>
  </si>
  <si>
    <t>Renae Taggart</t>
  </si>
  <si>
    <t>Don O'Connor</t>
  </si>
  <si>
    <t>9376051922</t>
  </si>
  <si>
    <t>David Rudy</t>
  </si>
  <si>
    <t>fiscalofficer@madrivertownship.org</t>
  </si>
  <si>
    <t>Todd Pettit</t>
  </si>
  <si>
    <t>todd@madrivertownship.org</t>
  </si>
  <si>
    <t>740-852-9404</t>
  </si>
  <si>
    <t>Heidi Howerton</t>
  </si>
  <si>
    <t>Tony Carpenter</t>
  </si>
  <si>
    <t>millcreek@williams-net.com</t>
  </si>
  <si>
    <t>GARY MITCHELL</t>
  </si>
  <si>
    <t>MADISON TOWNSHIP</t>
  </si>
  <si>
    <t>Jaime Mancha II</t>
  </si>
  <si>
    <t>mancha.jaime@gmail.com</t>
  </si>
  <si>
    <t>Jason Smith</t>
  </si>
  <si>
    <t>jsmithmadisontwp@gmail.com</t>
  </si>
  <si>
    <t>740-404-6876</t>
  </si>
  <si>
    <t>Jennifer McFarland</t>
  </si>
  <si>
    <t>madisontwplc@gmail.com</t>
  </si>
  <si>
    <t>jchapman@madisonvillage.org</t>
  </si>
  <si>
    <t>81 Samuel St Madison Village OH 44057</t>
  </si>
  <si>
    <t>Cara Kelty</t>
  </si>
  <si>
    <t>MCCTC_AccountsPayable@MahoningCTC.com</t>
  </si>
  <si>
    <t>7300 North Palmyra Road, Canfield, Ohio 44406</t>
  </si>
  <si>
    <t>Ed Janczewski</t>
  </si>
  <si>
    <t>Kristin Barrett</t>
  </si>
  <si>
    <t>kbarrett@mahoningcountyoh.gov</t>
  </si>
  <si>
    <t>pginnetti@mahoningcountyoh.gov</t>
  </si>
  <si>
    <t>Brian Tayerle</t>
  </si>
  <si>
    <t>Julia Pemberton</t>
  </si>
  <si>
    <t>fiscalofficer@mantuatownshipohio.gov</t>
  </si>
  <si>
    <t>Margaretta Township</t>
  </si>
  <si>
    <t>Art Cheney</t>
  </si>
  <si>
    <t>348 E. Fairground St.  Marion, Ohio 43302</t>
  </si>
  <si>
    <t>440-442-5506</t>
  </si>
  <si>
    <t>Christine Staten</t>
  </si>
  <si>
    <t>aconrad@medinaco.org</t>
  </si>
  <si>
    <t>107 Cemetery St., Lodi, Ohio 44254</t>
  </si>
  <si>
    <t>419-586-7759</t>
  </si>
  <si>
    <t>45822</t>
  </si>
  <si>
    <t>James Hunt</t>
  </si>
  <si>
    <t>JHunt@millcreekmetroparks.org</t>
  </si>
  <si>
    <t>330-717-1332 /</t>
  </si>
  <si>
    <t>Randall E. Malleske</t>
  </si>
  <si>
    <t>Randym@millcreekmetroparks.org</t>
  </si>
  <si>
    <t>996 Bears Den Road, Youngstown , Ohio 44511</t>
  </si>
  <si>
    <t>Dave Dunn</t>
  </si>
  <si>
    <t>ddunn@miltontownshippd.org</t>
  </si>
  <si>
    <t>Doug Rupp</t>
  </si>
  <si>
    <t>doug.rupp34@yahoo.com</t>
  </si>
  <si>
    <t>330-201-0785</t>
  </si>
  <si>
    <t>miltontwp.fiscal@yahoo.com</t>
  </si>
  <si>
    <t>44217</t>
  </si>
  <si>
    <t>jjcoperhead@yahoo.com</t>
  </si>
  <si>
    <t>bobsmith7883@gmail.com</t>
  </si>
  <si>
    <t>Judy Eddy</t>
  </si>
  <si>
    <t>jaeddy1960@yahoo.com</t>
  </si>
  <si>
    <t>1000 Logan Avenue Mingo Junction Ohio</t>
  </si>
  <si>
    <t>Angela Wikoff</t>
  </si>
  <si>
    <t>Mike Thompson</t>
  </si>
  <si>
    <t>Montgomery Township</t>
  </si>
  <si>
    <t>Randy Nelson</t>
  </si>
  <si>
    <t>montgomerytwp@zoominternet.net</t>
  </si>
  <si>
    <t>907-830-2457</t>
  </si>
  <si>
    <t>Mary Pawlowski</t>
  </si>
  <si>
    <t>mpawlowski@montvilletwp.org</t>
  </si>
  <si>
    <t>Janet Dyer</t>
  </si>
  <si>
    <t>lisa waite</t>
  </si>
  <si>
    <t>stevan.hook@morgancounty-oh.gov</t>
  </si>
  <si>
    <t>Sherri Sheriff</t>
  </si>
  <si>
    <t>195 S. Main St., Mt. Gilead, OH  43338</t>
  </si>
  <si>
    <t>417 W. Marion St., Mt. Gilead, OH  43338</t>
  </si>
  <si>
    <t>trray@munsontwp.com</t>
  </si>
  <si>
    <t>mrussell@mceo.org</t>
  </si>
  <si>
    <t>Teresa Hambrick</t>
  </si>
  <si>
    <t>billing@mceo.org</t>
  </si>
  <si>
    <t xml:space="preserve">Matt Hittle </t>
  </si>
  <si>
    <t>740-819-1917</t>
  </si>
  <si>
    <t>Jason Baughman 740-252-1988</t>
  </si>
  <si>
    <t>jbaughcpa@hotmail.com</t>
  </si>
  <si>
    <t>7005 Frazeysburg Road Nashport, Ohio 43830</t>
  </si>
  <si>
    <t>Chuck Vanek</t>
  </si>
  <si>
    <t>nelsontownshiprs@aol.com</t>
  </si>
  <si>
    <t>330-527-2526</t>
  </si>
  <si>
    <t>9231 State Route 305, Garrettsville, Ohio 44231</t>
  </si>
  <si>
    <t>Tyler Moore</t>
  </si>
  <si>
    <t>newberrytownship@gmail.com</t>
  </si>
  <si>
    <t>Mary E Benedict</t>
  </si>
  <si>
    <t>7835 Ingle Road, Covington, OH  45318</t>
  </si>
  <si>
    <t>Amy Brown</t>
  </si>
  <si>
    <t>engineer@noblecountyohio.gov</t>
  </si>
  <si>
    <t>17407324400</t>
  </si>
  <si>
    <t>46003 Marietta Road Caldwell, Oh 43724</t>
  </si>
  <si>
    <t>Debbie Crowl</t>
  </si>
  <si>
    <t>Nicole Zippay</t>
  </si>
  <si>
    <t>ZippayN@neorsd.org</t>
  </si>
  <si>
    <t>williamsjacqueline@neorsd.org</t>
  </si>
  <si>
    <t>45502</t>
  </si>
  <si>
    <t>John Irwin</t>
  </si>
  <si>
    <t>OSU AP</t>
  </si>
  <si>
    <t>apinvoices@osu.edu</t>
  </si>
  <si>
    <t>shuster.32@osu.edu</t>
  </si>
  <si>
    <t>Bryan Emery</t>
  </si>
  <si>
    <t>Iris Cabanas</t>
  </si>
  <si>
    <t>apinvoicing@ohioturnpike.org</t>
  </si>
  <si>
    <t>kevin.golick@ohioturnpike.org</t>
  </si>
  <si>
    <t>lfuerst@olmstedtownship.org</t>
  </si>
  <si>
    <t>Robert Zugan</t>
  </si>
  <si>
    <t>finance@orangevillage.com</t>
  </si>
  <si>
    <t>mulcahyk@orangevillage.com</t>
  </si>
  <si>
    <t>4680 Lander Road, Orange Village, OH 44022</t>
  </si>
  <si>
    <t>4350 S.O.M. Center Road, Moreland Hills, OH  44022</t>
  </si>
  <si>
    <t>Lee Byler</t>
  </si>
  <si>
    <t>Vince Longood</t>
  </si>
  <si>
    <t>Christine Crilser</t>
  </si>
  <si>
    <t>OSU - Wooster Campus</t>
  </si>
  <si>
    <t>Roger Hamilton</t>
  </si>
  <si>
    <t>Dale Gelter</t>
  </si>
  <si>
    <t>Tina Molnar</t>
  </si>
  <si>
    <t>dbfouts613@yahoo.com</t>
  </si>
  <si>
    <t>212 S College St, Newcomerstown, OH 43832</t>
  </si>
  <si>
    <t>59575 County Road 9, Newcomerstown, OH 43832</t>
  </si>
  <si>
    <t>Myron Troyer</t>
  </si>
  <si>
    <t>7422 TR 666, Dundee, Oh  44624</t>
  </si>
  <si>
    <t>Jeremiah Johnson</t>
  </si>
  <si>
    <t>esamec801@gmail.com</t>
  </si>
  <si>
    <t>(330) 481-7365</t>
  </si>
  <si>
    <t>Eric Flynn</t>
  </si>
  <si>
    <t>fiscalofficer@penfieldtownship.com</t>
  </si>
  <si>
    <t>44090</t>
  </si>
  <si>
    <t>Penta Career Center (School)</t>
  </si>
  <si>
    <t>Kbaker@pentacc.org</t>
  </si>
  <si>
    <t>Kevin Baker</t>
  </si>
  <si>
    <t>kbaker@pentacc.org</t>
  </si>
  <si>
    <t>Casey Harper</t>
  </si>
  <si>
    <t>charper@perrycountyengineer.com</t>
  </si>
  <si>
    <t>kentcannon@perrycountyengineer.com</t>
  </si>
  <si>
    <t>2645 Old Somerset Road, New Lexington, OH 43764</t>
  </si>
  <si>
    <t>RICK ALEXANDER</t>
  </si>
  <si>
    <t>17408198046</t>
  </si>
  <si>
    <t>Darreck Ferrell</t>
  </si>
  <si>
    <t>road.foreman@perrytowshipsalemoh.org</t>
  </si>
  <si>
    <t>John Volio</t>
  </si>
  <si>
    <t>jvperrytwpfo@gmail.com</t>
  </si>
  <si>
    <t>1320 Depot Road , Salem Ohio 44460</t>
  </si>
  <si>
    <t>Wade Crofoot</t>
  </si>
  <si>
    <t>ptservice@perrytownship-lake.com</t>
  </si>
  <si>
    <t>440-487-8103</t>
  </si>
  <si>
    <t>Kelly McGarry</t>
  </si>
  <si>
    <t>kmcgarry@perrytownship-lake.com</t>
  </si>
  <si>
    <t>Mike Garbash</t>
  </si>
  <si>
    <t>4196065050</t>
  </si>
  <si>
    <t>Perrysburg Township</t>
  </si>
  <si>
    <t>Marvin Conner</t>
  </si>
  <si>
    <t>Dennis Savage</t>
  </si>
  <si>
    <t>4193885199</t>
  </si>
  <si>
    <t>Pittsfield Township</t>
  </si>
  <si>
    <t>440-396-7494</t>
  </si>
  <si>
    <t>mcecil@pittsfieldtwp.us</t>
  </si>
  <si>
    <t>Joe Morris</t>
  </si>
  <si>
    <t>Kevin Schmid</t>
  </si>
  <si>
    <t>kmschmid2@gmail.com</t>
  </si>
  <si>
    <t>3026 S. Elyria Rd Wooster, Ohio 44691</t>
  </si>
  <si>
    <t>Chris Light</t>
  </si>
  <si>
    <t>8287 Martinsburg Road, Mount Vernon, Ohio 43050</t>
  </si>
  <si>
    <t>Marsha Hamilton</t>
  </si>
  <si>
    <t>mhamilton@portageco.com</t>
  </si>
  <si>
    <t>John E. Trew</t>
  </si>
  <si>
    <t>Judy Johannsen</t>
  </si>
  <si>
    <t>portmaint@cros.net</t>
  </si>
  <si>
    <t>2501 State Road Port Clinton, OH 43452</t>
  </si>
  <si>
    <t>Sarah Miller</t>
  </si>
  <si>
    <t>9374564600</t>
  </si>
  <si>
    <t>kcross@prebeng.org</t>
  </si>
  <si>
    <t>4192052142</t>
  </si>
  <si>
    <t>LEVI VASQUEZ</t>
  </si>
  <si>
    <t>levi_vasquez12@live.com</t>
  </si>
  <si>
    <t>DEANNE BATTERSON</t>
  </si>
  <si>
    <t>Anello Liberati</t>
  </si>
  <si>
    <t>740-310-3106</t>
  </si>
  <si>
    <t>Marla Krupnik</t>
  </si>
  <si>
    <t>krups3@yahoo.com</t>
  </si>
  <si>
    <t>Mary A. Rodenbucher</t>
  </si>
  <si>
    <t>Jerry Schall</t>
  </si>
  <si>
    <t>j.schall@richfield-twp.org</t>
  </si>
  <si>
    <t>Melinda Lott</t>
  </si>
  <si>
    <t>m.lott@richfield-twp.org</t>
  </si>
  <si>
    <t>ldecker@richfieldtwp.com</t>
  </si>
  <si>
    <t>3951 Washburn Rd., Berkey, OH 43504</t>
  </si>
  <si>
    <t>Jacquie Francis</t>
  </si>
  <si>
    <t>jfrancis@rcengineer.com</t>
  </si>
  <si>
    <t>419-774-7892</t>
  </si>
  <si>
    <t>info@rcengineer.com</t>
  </si>
  <si>
    <t>Anthony Terry</t>
  </si>
  <si>
    <t>Vicki Young</t>
  </si>
  <si>
    <t>richlandtownship1@gmail.com</t>
  </si>
  <si>
    <t>8885 Pleasantville Road Rushville, Ohio 43150</t>
  </si>
  <si>
    <t>Roger Devore</t>
  </si>
  <si>
    <t>Matt Berher</t>
  </si>
  <si>
    <t>clerk@richlandtwp.us</t>
  </si>
  <si>
    <t>Tina Halbeisen-Bohannan</t>
  </si>
  <si>
    <t>rileytownship.oh@gmail.com</t>
  </si>
  <si>
    <t>Ripley Township</t>
  </si>
  <si>
    <t>Kevin Miller</t>
  </si>
  <si>
    <t>kevmiller2@icloud.com</t>
  </si>
  <si>
    <t>330-231-5291</t>
  </si>
  <si>
    <t>Amy Snyder</t>
  </si>
  <si>
    <t>ripleytwpholmes@hotmail.com</t>
  </si>
  <si>
    <t>Charles Ortman</t>
  </si>
  <si>
    <t>7407023130</t>
  </si>
  <si>
    <t>1979 Hospital Rd., Chillicothe, Ohio 45601</t>
  </si>
  <si>
    <t>Tina Reed</t>
  </si>
  <si>
    <t>1rosstownship@gmail.com</t>
  </si>
  <si>
    <t>mdreed127@gmail.com</t>
  </si>
  <si>
    <t>Gene Layne</t>
  </si>
  <si>
    <t>kwalder@russelltwp.org</t>
  </si>
  <si>
    <t>Patricia A. Arth</t>
  </si>
  <si>
    <t>43837</t>
  </si>
  <si>
    <t>Aaron Avery</t>
  </si>
  <si>
    <t>Dale Cutter</t>
  </si>
  <si>
    <t>sctwpwayne@gmail.com</t>
  </si>
  <si>
    <t>330-464-4410</t>
  </si>
  <si>
    <t>Rod Leman</t>
  </si>
  <si>
    <t>7408031883</t>
  </si>
  <si>
    <t>Dale Valentine</t>
  </si>
  <si>
    <t>imlermaxine@yahoo.com</t>
  </si>
  <si>
    <t>Maxine Imler</t>
  </si>
  <si>
    <t>13040 St Rt 56 E Kingston Ohio 45644</t>
  </si>
  <si>
    <t>Chad Fisher, Road Superintendent</t>
  </si>
  <si>
    <t>Coral Rice</t>
  </si>
  <si>
    <t xml:space="preserve">8170 Waynesburg Drive SE Waynesburg, </t>
  </si>
  <si>
    <t>7736 Goodland Ave SE Waynesburg</t>
  </si>
  <si>
    <t>Willard Himes</t>
  </si>
  <si>
    <t>Marc Pope</t>
  </si>
  <si>
    <t>440-969-1106 e</t>
  </si>
  <si>
    <t>Michelle Halman</t>
  </si>
  <si>
    <t>mhalman@saybrooktownship.org</t>
  </si>
  <si>
    <t>7247 Center Road, Ashtabula, Ohio 44004</t>
  </si>
  <si>
    <t>Carla Emmons</t>
  </si>
  <si>
    <t>darren.lebrun@sciotocountyengineer.org</t>
  </si>
  <si>
    <t>Dean Engelhart</t>
  </si>
  <si>
    <t>3302975537</t>
  </si>
  <si>
    <t>4383 St. Rt. 303 Mantua, OH 44255</t>
  </si>
  <si>
    <t>Christine  Lawson</t>
  </si>
  <si>
    <t>Sheffield Township</t>
  </si>
  <si>
    <t>JOSEPH NEUHOFF</t>
  </si>
  <si>
    <t>joe.neuhoff@sheffieldtownship.com</t>
  </si>
  <si>
    <t>Mark Wiss</t>
  </si>
  <si>
    <t>Sally Wood</t>
  </si>
  <si>
    <t>Swood@shelbycountyengineer.com</t>
  </si>
  <si>
    <t>rbg@shelbycountyengineer.com</t>
  </si>
  <si>
    <t>Zach Wagner</t>
  </si>
  <si>
    <t>smithtwpfo@gmail.com</t>
  </si>
  <si>
    <t>Tom Brown</t>
  </si>
  <si>
    <t>countryviewre@aol.com</t>
  </si>
  <si>
    <t>112 1/2 N Main St, Spencer, OH 44275</t>
  </si>
  <si>
    <t>Kim Underwood</t>
  </si>
  <si>
    <t>kunderwood@springfieldtownship.net</t>
  </si>
  <si>
    <t>Tracey L Matta</t>
  </si>
  <si>
    <t>43908</t>
  </si>
  <si>
    <t>phillipsmeatprocessing@yahoo.com</t>
  </si>
  <si>
    <t>Josie Daniels</t>
  </si>
  <si>
    <t>Laurie Applegarth</t>
  </si>
  <si>
    <t>lauriestfo@zoominternet.net</t>
  </si>
  <si>
    <t>Vicki Gundolf</t>
  </si>
  <si>
    <t>office-admin@spfldtwp.org</t>
  </si>
  <si>
    <t>5891 LOBDELL RD ALEXANDRIA OHIO 43001</t>
  </si>
  <si>
    <t>Deborah Dawson</t>
  </si>
  <si>
    <t xml:space="preserve">15470 East Liverpool Road, East Liverpool, OH  43920 </t>
  </si>
  <si>
    <t>Keith Simak</t>
  </si>
  <si>
    <t>440-572-7055</t>
  </si>
  <si>
    <t>accounts.payable@scsmustangs.org</t>
  </si>
  <si>
    <t>sbreckner@scsmustangs.org</t>
  </si>
  <si>
    <t>Kevin Hofstetter</t>
  </si>
  <si>
    <t>Anita Fisher</t>
  </si>
  <si>
    <t>245 South Wenger Rd, Dalton, OH 44618</t>
  </si>
  <si>
    <t>Summit County Engineer</t>
  </si>
  <si>
    <t>Laurie Connell</t>
  </si>
  <si>
    <t>lconnell@summitengineer.net</t>
  </si>
  <si>
    <t>Patrick Dobbins</t>
  </si>
  <si>
    <t>pdobbins@summitengineer.net</t>
  </si>
  <si>
    <t>601 E. Crosier Street, Akron, Ohio 44311-1808</t>
  </si>
  <si>
    <t>1928 Boston Mills Road, Peninsula, Ohio 44264</t>
  </si>
  <si>
    <t>1540 Copley Road (SR 162), Akron, Ohio 44320</t>
  </si>
  <si>
    <t>Jo Stultz</t>
  </si>
  <si>
    <t>office.mail2@swancreektwp.org</t>
  </si>
  <si>
    <t>43515</t>
  </si>
  <si>
    <t>4193442411</t>
  </si>
  <si>
    <t>Peggy Michael</t>
  </si>
  <si>
    <t>p.michael@swantontwp.org</t>
  </si>
  <si>
    <t>13410 Airport Highway, Swanton OH 43558</t>
  </si>
  <si>
    <t>Chris White</t>
  </si>
  <si>
    <t>chwite@sylvaniaschools.org</t>
  </si>
  <si>
    <t>419-787-7492</t>
  </si>
  <si>
    <t>Sue DeBord</t>
  </si>
  <si>
    <t>Ray Holston</t>
  </si>
  <si>
    <t>rholston@sylvaniaschools.org</t>
  </si>
  <si>
    <t>7400 Cougar Ln. Sylvania, Ohio 43560</t>
  </si>
  <si>
    <t>Patty Thomas</t>
  </si>
  <si>
    <t>pthomas@sylvaniatownship.com</t>
  </si>
  <si>
    <t>4927 Holland Sylvania, Sylvania OH. 43560</t>
  </si>
  <si>
    <t>Joe LaRosa</t>
  </si>
  <si>
    <t>6565 Madison Rd, Thompson OH 44086</t>
  </si>
  <si>
    <t>RICHARD M. DRYDEN</t>
  </si>
  <si>
    <t>richarddryden81@gmail.com</t>
  </si>
  <si>
    <t>9375447208</t>
  </si>
  <si>
    <t>DAVID L. VOGLER</t>
  </si>
  <si>
    <t>10616 STATE ROUTE 125 WEST UNION, OH 45693</t>
  </si>
  <si>
    <t>Dawn Gross</t>
  </si>
  <si>
    <t>grossd@tippcity.net</t>
  </si>
  <si>
    <t>macke@tippcity.net</t>
  </si>
  <si>
    <t>Paul Warner</t>
  </si>
  <si>
    <t>Paulhog50@gmail.com</t>
  </si>
  <si>
    <t>4197073751</t>
  </si>
  <si>
    <t>Cathy Bales</t>
  </si>
  <si>
    <t>cathy_bales@aol.com</t>
  </si>
  <si>
    <t>Township of Clark Board of Trustees</t>
  </si>
  <si>
    <t>David West</t>
  </si>
  <si>
    <t>dwest1476@yahoo.com</t>
  </si>
  <si>
    <t>thegibson@hughes.net</t>
  </si>
  <si>
    <t>401 Cemetery Rd., Martinsville, OH 45146</t>
  </si>
  <si>
    <t>THERESA MARANDA</t>
  </si>
  <si>
    <t>HWMARAND@CO.TRUMBULL.OH.US</t>
  </si>
  <si>
    <t>650 NORTH RIVER ROAD, WARREN, OHIO  44483</t>
  </si>
  <si>
    <t>3654 WARREN MEADVILLE ROAD, CORTLAND, OHIO  44410</t>
  </si>
  <si>
    <t>1455 SALT SPRINGS ROAD, WARREN, OHIO  44481</t>
  </si>
  <si>
    <t>Steve McQueen</t>
  </si>
  <si>
    <t>330-339-6648</t>
  </si>
  <si>
    <t>Joyce Garrard</t>
  </si>
  <si>
    <t>Michelle Anderson</t>
  </si>
  <si>
    <t>manderson@unioncountyohio.gov</t>
  </si>
  <si>
    <t>jstauch@unioncountyohio.gov</t>
  </si>
  <si>
    <t>Jerry Blackwood</t>
  </si>
  <si>
    <t>583 Maplebrook Rd 43762</t>
  </si>
  <si>
    <t>Deborah Lukens</t>
  </si>
  <si>
    <t>Jessica Slater</t>
  </si>
  <si>
    <t>fiscalofficer@uniontownship-licking.com</t>
  </si>
  <si>
    <t>1380 Beaver Run Road, Hebron 43025</t>
  </si>
  <si>
    <t>Nancy G. Herr</t>
  </si>
  <si>
    <t>1430 Brookdale Ave.  East Palestine 44413</t>
  </si>
  <si>
    <t>Tracy Allenbaugh</t>
  </si>
  <si>
    <t>1188 Grill Rd. Van Wert Ohio 45891</t>
  </si>
  <si>
    <t>Patty Navin</t>
  </si>
  <si>
    <t>fiscalofficer@adaoh.org</t>
  </si>
  <si>
    <t>110 Simon Court, Ada Oh 45810</t>
  </si>
  <si>
    <t>3308974464</t>
  </si>
  <si>
    <t>43804</t>
  </si>
  <si>
    <t>Tim Boucher</t>
  </si>
  <si>
    <t>Brian Bibler</t>
  </si>
  <si>
    <t>bbibler@baltimoreohio.org</t>
  </si>
  <si>
    <t>Village of Bellaire</t>
  </si>
  <si>
    <t>marla.bellairegov@outlook.com</t>
  </si>
  <si>
    <t>43906</t>
  </si>
  <si>
    <t>finance@villageofbentleyville.com</t>
  </si>
  <si>
    <t>Village of Bethesda</t>
  </si>
  <si>
    <t>Dirk Davis</t>
  </si>
  <si>
    <t>dirkbethesda@gmail.com</t>
  </si>
  <si>
    <t>Rick Burkhead</t>
  </si>
  <si>
    <t>bethesdaclerk@comcast.net</t>
  </si>
  <si>
    <t xml:space="preserve">Village of Bradford </t>
  </si>
  <si>
    <t>Roger Looker</t>
  </si>
  <si>
    <t>rlooker@bradfordoh.com</t>
  </si>
  <si>
    <t>9374179936</t>
  </si>
  <si>
    <t xml:space="preserve">Brenda Selanders </t>
  </si>
  <si>
    <t>Villageclerk@bradfordoh.com</t>
  </si>
  <si>
    <t xml:space="preserve">Roger Looker </t>
  </si>
  <si>
    <t>service@bratenahl.org</t>
  </si>
  <si>
    <t>Diana Cooks</t>
  </si>
  <si>
    <t>dcooks@bratenahl.org</t>
  </si>
  <si>
    <t>Mayor John Licastro</t>
  </si>
  <si>
    <t>jlicastro@bratenahl.org</t>
  </si>
  <si>
    <t>Rick Patterson</t>
  </si>
  <si>
    <t>bxclerktreasurer@brewsterohio.com</t>
  </si>
  <si>
    <t>bdudley@byesvilleoh.gov</t>
  </si>
  <si>
    <t>Larry Ludwig</t>
  </si>
  <si>
    <t>villageadmin@villageofcadiz.com</t>
  </si>
  <si>
    <t>7407564031</t>
  </si>
  <si>
    <t>Ben Palmer</t>
  </si>
  <si>
    <t>Pam Jenkins</t>
  </si>
  <si>
    <t>aclerk@villageofcarrollton.com</t>
  </si>
  <si>
    <t>villageadministrator@villageofcarrollton.com</t>
  </si>
  <si>
    <t>Ben Denson</t>
  </si>
  <si>
    <t>ben.denson@villageofcovington.com</t>
  </si>
  <si>
    <t>Rhonda Gill</t>
  </si>
  <si>
    <t>rhonda.gill@villageofcovington.com</t>
  </si>
  <si>
    <t>laceytumblin@crooksville.com</t>
  </si>
  <si>
    <t>740-982-2712</t>
  </si>
  <si>
    <t>Lacey Tumblin</t>
  </si>
  <si>
    <t>216-641-3505</t>
  </si>
  <si>
    <t>sd@cuyahogaheights.com</t>
  </si>
  <si>
    <t>a.meriwether@cuyahogaheights.com</t>
  </si>
  <si>
    <t>Neena Miller</t>
  </si>
  <si>
    <t>Tammie Taggart</t>
  </si>
  <si>
    <t>7409224072</t>
  </si>
  <si>
    <t>dennisonmayor@gmail.com</t>
  </si>
  <si>
    <t xml:space="preserve">Kip Pahl </t>
  </si>
  <si>
    <t xml:space="preserve">kpahl@edgerton-ohio.com </t>
  </si>
  <si>
    <t xml:space="preserve">Denise Knecht </t>
  </si>
  <si>
    <t xml:space="preserve">denisek@edgerton-ohio.com </t>
  </si>
  <si>
    <t>383 Railroad Street Edgerton Ohio 43517</t>
  </si>
  <si>
    <t>gdensic@village.elmore.oh.us</t>
  </si>
  <si>
    <t>Village of Enon</t>
  </si>
  <si>
    <t>Kristy Thome</t>
  </si>
  <si>
    <t>Kristy.thome@enon-oh.gov</t>
  </si>
  <si>
    <t>kevin.siferd@enon-oh.gov</t>
  </si>
  <si>
    <t>101 N Scott St, Enon, OH  45323</t>
  </si>
  <si>
    <t>Karin Sauerlender</t>
  </si>
  <si>
    <t>ksauerlender@villageoffayette.com</t>
  </si>
  <si>
    <t>Zach Lester</t>
  </si>
  <si>
    <t>R.C. Wise</t>
  </si>
  <si>
    <t>141 Meadow Lane, Gambier, OH 43022</t>
  </si>
  <si>
    <t>Randy Crites</t>
  </si>
  <si>
    <t>Deborah Wordell</t>
  </si>
  <si>
    <t>Trevor Murfello</t>
  </si>
  <si>
    <t>Janet Mulh</t>
  </si>
  <si>
    <t>clerk@gatesmillsvillage.com</t>
  </si>
  <si>
    <t>1470 Chagrin River Road, Gates Mills 44040</t>
  </si>
  <si>
    <t>LeeAnne Meda</t>
  </si>
  <si>
    <t>lmeda@glenwillow-oh.gov</t>
  </si>
  <si>
    <t>Amy Barnhart</t>
  </si>
  <si>
    <t>Joe price</t>
  </si>
  <si>
    <t>Chad Beyer</t>
  </si>
  <si>
    <t>administrator@grandrapidsohio.com</t>
  </si>
  <si>
    <t>Kristel Beyer</t>
  </si>
  <si>
    <t>19379813500</t>
  </si>
  <si>
    <t>Jeremy Harple</t>
  </si>
  <si>
    <t>Lisa  Heft</t>
  </si>
  <si>
    <t>lisaheft@haskinsvillage.org</t>
  </si>
  <si>
    <t>Colby L. Carroll</t>
  </si>
  <si>
    <t>colbycarroll@haskinsvillage.org</t>
  </si>
  <si>
    <t>100 Block of N. Findlay Road</t>
  </si>
  <si>
    <t>cliff.ward@hebronvillage.org</t>
  </si>
  <si>
    <t>740-438-1069</t>
  </si>
  <si>
    <t>Deborah Morgan</t>
  </si>
  <si>
    <t>deborah.morgan@hebronvillage.org</t>
  </si>
  <si>
    <t>Cory Wann</t>
  </si>
  <si>
    <t>500 South Bryan St. Hicksville Ohio 43526</t>
  </si>
  <si>
    <t>11617 Garfield rd. Hiram OH 44234</t>
  </si>
  <si>
    <t>DENISE GEANANGEL</t>
  </si>
  <si>
    <t>Bill Hitchcock</t>
  </si>
  <si>
    <t>streetdept@jeffersonohio.us</t>
  </si>
  <si>
    <t>Patricia Fisher</t>
  </si>
  <si>
    <t>clerktreasurer@jeffersonohio.us</t>
  </si>
  <si>
    <t>Pat Martuccio</t>
  </si>
  <si>
    <t>Steve Patterson</t>
  </si>
  <si>
    <t>killbuckstreetguy1@gmail.com</t>
  </si>
  <si>
    <t>330-276-1404</t>
  </si>
  <si>
    <t>Linda Campbell</t>
  </si>
  <si>
    <t>Aaron Brandt</t>
  </si>
  <si>
    <t>abrandt@kirtlandhills.org</t>
  </si>
  <si>
    <t>440-974-9090</t>
  </si>
  <si>
    <t>Jim Oliver</t>
  </si>
  <si>
    <t>clerk@lisbonvillage.org</t>
  </si>
  <si>
    <t>SR 154 Lisbon OH 44432</t>
  </si>
  <si>
    <t>Village of Lithopolis</t>
  </si>
  <si>
    <t>amanda.wolin@lithopolis.org</t>
  </si>
  <si>
    <t>Jacinta Flowers</t>
  </si>
  <si>
    <t>fiscalofficer@lithopolis.org</t>
  </si>
  <si>
    <t>Amanda Wolin</t>
  </si>
  <si>
    <t>Annette Geissman</t>
  </si>
  <si>
    <t>tracy.haltrich@villageoflodi.com</t>
  </si>
  <si>
    <t>rmday56@gmail.com</t>
  </si>
  <si>
    <t>Village of Lynchburg</t>
  </si>
  <si>
    <t>Tanya Lumbrezer</t>
  </si>
  <si>
    <t>maltavillagefo@gmail.com</t>
  </si>
  <si>
    <t>Derik Kaltenbaugh</t>
  </si>
  <si>
    <t>viladm@villageofmalvern.net</t>
  </si>
  <si>
    <t>513 W. Main St., Marblehead, OH 43440</t>
  </si>
  <si>
    <t>3111 Barnhill Rd., Midvale  OH 44653-0227</t>
  </si>
  <si>
    <t>3111 Barnhill Rd., Midvale  OH  44653-0227</t>
  </si>
  <si>
    <t>Pat Mellor</t>
  </si>
  <si>
    <t>nathan.troyer@millersburgohio.com</t>
  </si>
  <si>
    <t>Village of Monroeville</t>
  </si>
  <si>
    <t>streets@monroevilleohio.com</t>
  </si>
  <si>
    <t>419-541-1428</t>
  </si>
  <si>
    <t>Bonnie Beck</t>
  </si>
  <si>
    <t>fiscalofficer@monroevilleohio.com</t>
  </si>
  <si>
    <t>17 Williams St, Monroeville, OH  44847</t>
  </si>
  <si>
    <t>Dennis Bishop</t>
  </si>
  <si>
    <t>street@montpelieroh.org</t>
  </si>
  <si>
    <t>419-485-5543</t>
  </si>
  <si>
    <t>Nikki Uribes</t>
  </si>
  <si>
    <t>nuribes1@montpelieroh.org</t>
  </si>
  <si>
    <t>1010 E. Main St., Montpelier OH 43543</t>
  </si>
  <si>
    <t>Marcia Bossart</t>
  </si>
  <si>
    <t>finance@morelandhills.com</t>
  </si>
  <si>
    <t>Theodore M DeWater</t>
  </si>
  <si>
    <t>4350 SOM Center Rd Moreland Hills Oh 44022</t>
  </si>
  <si>
    <t>4860 Lander Rd Orange Village Oh 44022</t>
  </si>
  <si>
    <t>28000 Shaker Blvd Pepper Pike Oh 44124</t>
  </si>
  <si>
    <t>240 Solon Rd Chagrin Falls Oh 44022</t>
  </si>
  <si>
    <t>740-456-4103 e</t>
  </si>
  <si>
    <t>Lana Loper</t>
  </si>
  <si>
    <t>nbclerk@roadrunner.com</t>
  </si>
  <si>
    <t>3980 Rhodes Ave.New Boston Ohio 45662</t>
  </si>
  <si>
    <t>Matt Wood</t>
  </si>
  <si>
    <t>lmarlatt@newconcord-oh.gov</t>
  </si>
  <si>
    <t>Village of New Middletown</t>
  </si>
  <si>
    <t>Charlie Foster</t>
  </si>
  <si>
    <t>Kathleen Foster</t>
  </si>
  <si>
    <t>administration@villageofnewmiddletown.com</t>
  </si>
  <si>
    <t>Dave Slagle</t>
  </si>
  <si>
    <t>nwvillagefo@yahoo.com</t>
  </si>
  <si>
    <t>Cathleen Nagorski</t>
  </si>
  <si>
    <t>Lisa Stiteler</t>
  </si>
  <si>
    <t>Thomas Peters</t>
  </si>
  <si>
    <t>nkincometax@gwcmail.net</t>
  </si>
  <si>
    <t>nkfiscalofficer@gwcmail.net</t>
  </si>
  <si>
    <t>Village of North Randall</t>
  </si>
  <si>
    <t>Andrea Morris</t>
  </si>
  <si>
    <t>morrisa@northrandall.org</t>
  </si>
  <si>
    <t>21937 Miles Road, North Randall 44128</t>
  </si>
  <si>
    <t>2164071881</t>
  </si>
  <si>
    <t>Brian Thompson</t>
  </si>
  <si>
    <t>bthompson@oakwoodvillageoh.com</t>
  </si>
  <si>
    <t>26018 Broadway Ave. Oakwood Village Oh. 44146</t>
  </si>
  <si>
    <t>Dan Lehman</t>
  </si>
  <si>
    <t>dlehman@ottawaohio.us</t>
  </si>
  <si>
    <t>419-615-9377</t>
  </si>
  <si>
    <t>Kyriea Schroeder</t>
  </si>
  <si>
    <t>kschroeder@ottawaohio.us</t>
  </si>
  <si>
    <t>Julie Niese</t>
  </si>
  <si>
    <t>jniese@ottawaohio.us</t>
  </si>
  <si>
    <t>wenzlickj@ottawahills.org</t>
  </si>
  <si>
    <t>4195361111</t>
  </si>
  <si>
    <t>hoffmand@ottawahills.org</t>
  </si>
  <si>
    <t>419-399-4011</t>
  </si>
  <si>
    <t>Cheryl Halter</t>
  </si>
  <si>
    <t>pldgfin@paulding-net.com</t>
  </si>
  <si>
    <t>Brian Knapp</t>
  </si>
  <si>
    <t>villageofpaulding@windstream.net</t>
  </si>
  <si>
    <t>719 Tom-Tim Drive Paulding, OH 45879</t>
  </si>
  <si>
    <t>Joanne  Clapp</t>
  </si>
  <si>
    <t>140 E. Pleasant Street Perrysville OH 44864</t>
  </si>
  <si>
    <t>Village of Piketon</t>
  </si>
  <si>
    <t>Billy Ray Spencer</t>
  </si>
  <si>
    <t>piketonmayor@yahoo.com</t>
  </si>
  <si>
    <t>7402898154</t>
  </si>
  <si>
    <t>Elizabeth Kidston</t>
  </si>
  <si>
    <t>fiscalofficer@villageofpioneer.com</t>
  </si>
  <si>
    <t>rsonnett@plain-city.com</t>
  </si>
  <si>
    <t>225 central Ave Plain City Ohio 43064</t>
  </si>
  <si>
    <t>Jackie Thomas</t>
  </si>
  <si>
    <t>Christopher Heslep</t>
  </si>
  <si>
    <t>Scott Hickman</t>
  </si>
  <si>
    <t>salinevillefiscal@yahoo.com</t>
  </si>
  <si>
    <t>330-679-2258 o</t>
  </si>
  <si>
    <t>Donna Rudder</t>
  </si>
  <si>
    <t>34 Washington St., Salineville, OH 43945</t>
  </si>
  <si>
    <t>Tamara Smith</t>
  </si>
  <si>
    <t>financedirector@sebringohio.net</t>
  </si>
  <si>
    <t>citymanager@sebringohio.net</t>
  </si>
  <si>
    <t>Mike DiFabrizio</t>
  </si>
  <si>
    <t>43947</t>
  </si>
  <si>
    <t>Timothy Alder</t>
  </si>
  <si>
    <t>streets@southrussell.com</t>
  </si>
  <si>
    <t>440-338-3891</t>
  </si>
  <si>
    <t>Danielle Romanowski</t>
  </si>
  <si>
    <t>fiscalofficer@southrussell.com</t>
  </si>
  <si>
    <t>chris kerby</t>
  </si>
  <si>
    <t>36 east king south zanesville ohio 43701</t>
  </si>
  <si>
    <t>Matthew R Miller</t>
  </si>
  <si>
    <t>Jennifer Mahoney</t>
  </si>
  <si>
    <t>villageclerk@villageofstrasburg.org</t>
  </si>
  <si>
    <t>402 Railroad Ave. Rear Strasburg Ohio 44680</t>
  </si>
  <si>
    <t>Connie Bowen</t>
  </si>
  <si>
    <t>Neil Tedrow</t>
  </si>
  <si>
    <t>fiscal@villageofswantonohio.us</t>
  </si>
  <si>
    <t>admin@villageofswantonohio.us</t>
  </si>
  <si>
    <t>Traci Sturgill</t>
  </si>
  <si>
    <t>administrator@thornville.us</t>
  </si>
  <si>
    <t>100 Thompson Dr Thornville, Oh 43076</t>
  </si>
  <si>
    <t>Village of Tiltonsville</t>
  </si>
  <si>
    <t>500 Church Street Utica, Ohio 43080</t>
  </si>
  <si>
    <t>Mike Wagner</t>
  </si>
  <si>
    <t>Kathy Ording</t>
  </si>
  <si>
    <t>kathyording@versaillesoh.com</t>
  </si>
  <si>
    <t>kylefrancis@versaillesoh.com</t>
  </si>
  <si>
    <t>Dean Knight/Greg Kempton</t>
  </si>
  <si>
    <t>mayorsoffice@cityofwaverly.net</t>
  </si>
  <si>
    <t>Waverly Auditors Office</t>
  </si>
  <si>
    <t>9040 St Rt 220, Waverly OH 45690</t>
  </si>
  <si>
    <t>Christa OBrien</t>
  </si>
  <si>
    <t>rfields@villageofwellington.com</t>
  </si>
  <si>
    <t>Hoi Wah Yu</t>
  </si>
  <si>
    <t>fiscalclerk@wellsvilleohio.us</t>
  </si>
  <si>
    <t>1200 Main Street, Wellsville, Ohio 43968</t>
  </si>
  <si>
    <t>treasurer@westunionoh.net</t>
  </si>
  <si>
    <t>Randy Mahlman</t>
  </si>
  <si>
    <t>westunity1@outlook.com</t>
  </si>
  <si>
    <t>Sarah Higdon</t>
  </si>
  <si>
    <t>fiscalofficer@westunity.org</t>
  </si>
  <si>
    <t>315 South Liberty Street, West Unity, OH  43570</t>
  </si>
  <si>
    <t>Steven Pilcher</t>
  </si>
  <si>
    <t>spilcher@whitehouseoh.gov</t>
  </si>
  <si>
    <t>Jill Gundy</t>
  </si>
  <si>
    <t>jgundy@whitehouseoh.gov</t>
  </si>
  <si>
    <t>Jordan D. Daugherty</t>
  </si>
  <si>
    <t>440-799-3559</t>
  </si>
  <si>
    <t>3631 Avondale Rd. Woodmere, Ohio 44122</t>
  </si>
  <si>
    <t>25401 Solon Rd. Bedford Hts., Ohio 44146</t>
  </si>
  <si>
    <t>419-849-3031</t>
  </si>
  <si>
    <t>Barb Runion</t>
  </si>
  <si>
    <t>740-790-7013</t>
  </si>
  <si>
    <t>Will Yaple</t>
  </si>
  <si>
    <t>vince.utterback@violet.oh.us</t>
  </si>
  <si>
    <t>Jeff Hoerger</t>
  </si>
  <si>
    <t>wadsworth.twp.garage@gmail.com</t>
  </si>
  <si>
    <t>Stefanie Horner</t>
  </si>
  <si>
    <t>Tara Herman</t>
  </si>
  <si>
    <t>roadsupervisor@walnuttownship.com</t>
  </si>
  <si>
    <t>(740) 467-2420</t>
  </si>
  <si>
    <t>Carl Sgalla</t>
  </si>
  <si>
    <t>7408596341</t>
  </si>
  <si>
    <t>Scott Shaw</t>
  </si>
  <si>
    <t>scottshaw2626@yahoo.com</t>
  </si>
  <si>
    <t>Susan Robson</t>
  </si>
  <si>
    <t>Frank Bland</t>
  </si>
  <si>
    <t>Emily Griffin</t>
  </si>
  <si>
    <t>egriffin@wcgov.org</t>
  </si>
  <si>
    <t>Roger Wright</t>
  </si>
  <si>
    <t>rwright@wcgov.org</t>
  </si>
  <si>
    <t>103 Westview Avenue Marietta OH 45750</t>
  </si>
  <si>
    <t>Joni Howard</t>
  </si>
  <si>
    <t>Matt Reed</t>
  </si>
  <si>
    <t>419-552-0022</t>
  </si>
  <si>
    <t>Lori A. Crispen</t>
  </si>
  <si>
    <t>4192956020</t>
  </si>
  <si>
    <t>Annette Depue</t>
  </si>
  <si>
    <t>fiscalofficer@washingtontwprc.org</t>
  </si>
  <si>
    <t>2480 Possum Run Rd. Mansfield, Ohio 44903</t>
  </si>
  <si>
    <t>BRANDEN MCDANIEL</t>
  </si>
  <si>
    <t>PHIL SHAW</t>
  </si>
  <si>
    <t>10905 MT. VERNON RD. UTICA, OHIO 43080</t>
  </si>
  <si>
    <t>T J Shamp</t>
  </si>
  <si>
    <t>3151 W Old Lincolnway, Wooster, OH  44691</t>
  </si>
  <si>
    <t>Donnie Hamrick</t>
  </si>
  <si>
    <t>330-345-6547</t>
  </si>
  <si>
    <t>tammy.polen5@yahoo.com</t>
  </si>
  <si>
    <t>5277 Cleveland Road, Wooster, OH  44691</t>
  </si>
  <si>
    <t>jasonmock1@yahoo.com</t>
  </si>
  <si>
    <t>4206 Salt Creek Dr  Duncan Falls, OH 43734</t>
  </si>
  <si>
    <t>Wells Township</t>
  </si>
  <si>
    <t>Butch Keyoski</t>
  </si>
  <si>
    <t>wellstrustees@yahoo.com</t>
  </si>
  <si>
    <t>740-317-9708</t>
  </si>
  <si>
    <t>Leslie Harvey</t>
  </si>
  <si>
    <t>320 Market St, Brilliant OH 43913</t>
  </si>
  <si>
    <t>Kim Downs</t>
  </si>
  <si>
    <t>kdowns@laca.org</t>
  </si>
  <si>
    <t>3303234556</t>
  </si>
  <si>
    <t>April Gonzales</t>
  </si>
  <si>
    <t>Windham Township</t>
  </si>
  <si>
    <t>Kevin Wert</t>
  </si>
  <si>
    <t>3303485878</t>
  </si>
  <si>
    <t>Casey Timmons</t>
  </si>
  <si>
    <t>windhamtwp@hotmail.com</t>
  </si>
  <si>
    <t>Jerry Houtz</t>
  </si>
  <si>
    <t>jhoutz@woodcountyohio.gov</t>
  </si>
  <si>
    <t>Jim Busdiecker</t>
  </si>
  <si>
    <t>Wooster Township</t>
  </si>
  <si>
    <t>Nate Williams</t>
  </si>
  <si>
    <t>wootwproad@gmail.com</t>
  </si>
  <si>
    <t>330-234-1700</t>
  </si>
  <si>
    <t>838 Heyl Rd Wooster Ohio 44691</t>
  </si>
  <si>
    <t>Doug Keegan</t>
  </si>
  <si>
    <t>419-217-0196</t>
  </si>
  <si>
    <t>Andrew Morfier</t>
  </si>
  <si>
    <t>info@yorktwp.com</t>
  </si>
  <si>
    <t>yorktwptc@gmail.com</t>
  </si>
  <si>
    <t>3303390182</t>
  </si>
  <si>
    <t>1923 Stonecreek Rd. SW New Philadelphia, OH 44663</t>
  </si>
  <si>
    <t>Youngstown State University</t>
  </si>
  <si>
    <t>Alan Miller</t>
  </si>
  <si>
    <t>almiller15@ysu.edu</t>
  </si>
  <si>
    <t>Beth Hampp</t>
  </si>
  <si>
    <t>zanfacilities@zanestate.edu</t>
  </si>
  <si>
    <t>jkeating@zanestate.edu</t>
  </si>
  <si>
    <t>6788 West Market Street, Leavittsberg, OH   44430</t>
  </si>
  <si>
    <t>Geauga FSMF</t>
  </si>
  <si>
    <t>14520 Tare Creek Parkway, Middlefield Village, Ohio 44062</t>
  </si>
  <si>
    <t>financedirector@campbellohio.gov</t>
  </si>
  <si>
    <t>City of Campbell</t>
  </si>
  <si>
    <t>LIBERTY</t>
  </si>
  <si>
    <t>4377 Mt. Pleasant Road, North Canton, OH   44720</t>
  </si>
  <si>
    <t>5820 US 322, Williamsfield, OH  44093</t>
  </si>
  <si>
    <t>11701 Pricetown Road, Beloit, OH    44609</t>
  </si>
  <si>
    <t>6265 SR 534, West Farmington, OH  44491</t>
  </si>
  <si>
    <t>DANNY PERTUSET</t>
  </si>
  <si>
    <t>lee.pertuset@engineer.adamscountyoh.gov</t>
  </si>
  <si>
    <t>11260 SR41 WEST UNION, OH 45693</t>
  </si>
  <si>
    <t>Randy Baldwin</t>
  </si>
  <si>
    <t>937-217-6423</t>
  </si>
  <si>
    <t>randyeb57@gmail.com</t>
  </si>
  <si>
    <t>856 Gift Ridge Road Manchester, Ohio 45144</t>
  </si>
  <si>
    <t>Jerry Kirker</t>
  </si>
  <si>
    <t>937-544-5217</t>
  </si>
  <si>
    <t>Shelley Gifford</t>
  </si>
  <si>
    <t>11700 St.Rt.41 West Union Oh.45693</t>
  </si>
  <si>
    <t>Village of Winchester</t>
  </si>
  <si>
    <t>Mike Swackhammer</t>
  </si>
  <si>
    <t>street45697@yahoo.com</t>
  </si>
  <si>
    <t>937 515 1896</t>
  </si>
  <si>
    <t>jayme eldridge</t>
  </si>
  <si>
    <t>winchester45697@yahoo.com</t>
  </si>
  <si>
    <t>Ken Shelton</t>
  </si>
  <si>
    <t>480 graces run rd winchester ohio 45697</t>
  </si>
  <si>
    <t>455 N. Spring Street, Bluffton, OH  45817</t>
  </si>
  <si>
    <t xml:space="preserve">(419)289-1117 </t>
  </si>
  <si>
    <t>946 Clark Ave. Ashland, OH 44805</t>
  </si>
  <si>
    <t>1511 Cleveland Avenue, Ashland, Ohio, 44805</t>
  </si>
  <si>
    <t>991 County Road 2796, Perrysville, Ohio, 44864</t>
  </si>
  <si>
    <t>hawley.ann@ashland-ohio.com</t>
  </si>
  <si>
    <t>ANDREA WERTZ</t>
  </si>
  <si>
    <t>Valerie Hall</t>
  </si>
  <si>
    <t>Mike McCaskey</t>
  </si>
  <si>
    <t>perrysvillepwd@gmail.com</t>
  </si>
  <si>
    <t>419-606-5008</t>
  </si>
  <si>
    <t>Perrysville@gmail.com</t>
  </si>
  <si>
    <t>186 E. Satin St., Jefferson, OH 44047 1500 Tons</t>
  </si>
  <si>
    <t>266 S. Ridge Rd. E., Kingsville, OH 44048 100 Tons</t>
  </si>
  <si>
    <t>440 Dodgeville Rd., Rome, OH 44085 100 Tons</t>
  </si>
  <si>
    <t>5520 West Avenue, Ashtabula, OH 44004</t>
  </si>
  <si>
    <t>Janet Swift</t>
  </si>
  <si>
    <t>4405937430</t>
  </si>
  <si>
    <t>283 16th Street Conneaut Oh 44030</t>
  </si>
  <si>
    <t>Tim Bittner</t>
  </si>
  <si>
    <t>streets@genevaohio.gov</t>
  </si>
  <si>
    <t>Joseph Varckette</t>
  </si>
  <si>
    <t>jvarckette@genevaohio.gov</t>
  </si>
  <si>
    <t>211 North Ave, Geneva, OH 44041</t>
  </si>
  <si>
    <t>TOD YOUNG</t>
  </si>
  <si>
    <t>14408133188</t>
  </si>
  <si>
    <t>TAMMY CAYA</t>
  </si>
  <si>
    <t>TIM MILLS</t>
  </si>
  <si>
    <t>256 North Cedar Street, Geneva, Ohio 44041</t>
  </si>
  <si>
    <t>440.813.9933</t>
  </si>
  <si>
    <t>5430 River Rd., West, Geneva, OH 44041</t>
  </si>
  <si>
    <t>KINGSVILLE TOWNSHIP ROAD DEPT</t>
  </si>
  <si>
    <t>CHRIS BRADEK</t>
  </si>
  <si>
    <t>5890 Cemetery Rd., Kingsville, Ohio 44048</t>
  </si>
  <si>
    <t>3307663636</t>
  </si>
  <si>
    <t>Thomas Pope</t>
  </si>
  <si>
    <t>tpope@saybrooktownship.org</t>
  </si>
  <si>
    <t>440-813-2384</t>
  </si>
  <si>
    <t>221 N Market St.  Jefferson, OH 44047</t>
  </si>
  <si>
    <t>4402240703</t>
  </si>
  <si>
    <t xml:space="preserve">Fiscal  Officer </t>
  </si>
  <si>
    <t>44068</t>
  </si>
  <si>
    <t>Village of Orwell</t>
  </si>
  <si>
    <t>Shane Gregory</t>
  </si>
  <si>
    <t>sgregory@orwellvillage.org</t>
  </si>
  <si>
    <t>4403210700</t>
  </si>
  <si>
    <t>Kimberly Mckinley</t>
  </si>
  <si>
    <t>kmckinley</t>
  </si>
  <si>
    <t>Tami Pentek</t>
  </si>
  <si>
    <t>tpentek@orwellvillage.org</t>
  </si>
  <si>
    <t>72 East Main Street</t>
  </si>
  <si>
    <t>Curt Mayle</t>
  </si>
  <si>
    <t>387 West State Street, Athens, Ohio 45701</t>
  </si>
  <si>
    <t>740-753-3241</t>
  </si>
  <si>
    <t>Judy Smith</t>
  </si>
  <si>
    <t>Judy@cityofnelsonville.com</t>
  </si>
  <si>
    <t>Bernie Roell</t>
  </si>
  <si>
    <t>211 Lake Hope Dr Nelsonville Ohio 45764</t>
  </si>
  <si>
    <t>Andrew J Baumer</t>
  </si>
  <si>
    <t>Barb Niemeyer</t>
  </si>
  <si>
    <t>bniemeyer@cityofstmarys.net</t>
  </si>
  <si>
    <t>7403146593</t>
  </si>
  <si>
    <t>68518 Bannock Rd. St. Clairsville, Oh 43950</t>
  </si>
  <si>
    <t>1-740-695-1580</t>
  </si>
  <si>
    <t>65137 Giffen St. Neffs OH, 43906</t>
  </si>
  <si>
    <t>7406950156</t>
  </si>
  <si>
    <t>129 Reservoir Road, St. Clairsville, OH 43950</t>
  </si>
  <si>
    <t>Jeff Wodarcyk</t>
  </si>
  <si>
    <t>jwodarcyk.coleraintwp@gmail.com</t>
  </si>
  <si>
    <t>7403913718</t>
  </si>
  <si>
    <t>70730 Crescent Rd. - St. Clairsville, OH 43950</t>
  </si>
  <si>
    <t>1417 Belmont St Bellaire, PH 43906</t>
  </si>
  <si>
    <t>rogerdevorerichlandtownship123@gmail.com</t>
  </si>
  <si>
    <t>66565 Warnock Saint Clairsville Road Saint Clairville, OH 43950</t>
  </si>
  <si>
    <t>MARLA LYN KRUPNIK</t>
  </si>
  <si>
    <t>740-676-6538</t>
  </si>
  <si>
    <t>marla krupnik</t>
  </si>
  <si>
    <t>740-484-1250</t>
  </si>
  <si>
    <t>Water Works Road, Bethesda Ohio 43719</t>
  </si>
  <si>
    <t>Jaclynn Smolenak</t>
  </si>
  <si>
    <t>jsmolenak22@gmail.com</t>
  </si>
  <si>
    <t>50 State Route 7 North,  Bridgeport, Ohio 43912</t>
  </si>
  <si>
    <t>JThomasmayorscourt@gmail.com</t>
  </si>
  <si>
    <t>Taylor Abbott</t>
  </si>
  <si>
    <t>fiscalofficerpowptoh@gmail.com</t>
  </si>
  <si>
    <t>104 Mellott Street, Powhatan Point, Ohio 43942</t>
  </si>
  <si>
    <t>shadysideoh@gmail.com</t>
  </si>
  <si>
    <t>7408274013</t>
  </si>
  <si>
    <t>Erica Tamburin</t>
  </si>
  <si>
    <t>swilley@browncountyengneer.org</t>
  </si>
  <si>
    <t>937-378-6456</t>
  </si>
  <si>
    <t>Mark A. Wells</t>
  </si>
  <si>
    <t>646 Park Ave NE Carrollton, Ohio 44615</t>
  </si>
  <si>
    <t>13308631316</t>
  </si>
  <si>
    <t>620 Canal Lane NW Malvern, OH 44644</t>
  </si>
  <si>
    <t>melissa.bair@ci.urbana.oh.us</t>
  </si>
  <si>
    <t>9378499499 X1</t>
  </si>
  <si>
    <t>April Avery</t>
  </si>
  <si>
    <t>eerter@springfieldohio.gov</t>
  </si>
  <si>
    <t>aavery@springfieldohio.gov</t>
  </si>
  <si>
    <t>2100 Lagonda Ave. Springfield, Ohio 45503</t>
  </si>
  <si>
    <t>932 Dayton Ave. Springfield, Ohio 45506</t>
  </si>
  <si>
    <t>Gregory Fitzsimmons</t>
  </si>
  <si>
    <t>937-926-5099</t>
  </si>
  <si>
    <t>4075 Laybourne Rd Springfield, Ohio 45505</t>
  </si>
  <si>
    <t>3940 Lawrenceville Dr Springfield, Ohio 45504</t>
  </si>
  <si>
    <t>7952 Dayton Springfield Road, Fairborn, OH 45324</t>
  </si>
  <si>
    <t>Bryan Hiles</t>
  </si>
  <si>
    <t>moorefieldtownshiproad@gmail.com</t>
  </si>
  <si>
    <t>937-926-3963</t>
  </si>
  <si>
    <t>jldyer@woh.rr.com, alsmith@woh.rr.com</t>
  </si>
  <si>
    <t>jemosier@woh.rr.com, alsmith@woh.rr.com</t>
  </si>
  <si>
    <t>9379255312</t>
  </si>
  <si>
    <t>Billy Saunders</t>
  </si>
  <si>
    <t>9376051160</t>
  </si>
  <si>
    <t>Mark Smith</t>
  </si>
  <si>
    <t>msmith@spfldtwp.org</t>
  </si>
  <si>
    <t>45505</t>
  </si>
  <si>
    <t>19378647870</t>
  </si>
  <si>
    <t>Kevin Siferd</t>
  </si>
  <si>
    <t>Kevin.Siferd@enon-oh.gov</t>
  </si>
  <si>
    <t>Brian Shidaker</t>
  </si>
  <si>
    <t>9373822303</t>
  </si>
  <si>
    <t>937-763-1476</t>
  </si>
  <si>
    <t>Karen S Gibson</t>
  </si>
  <si>
    <t>330-222-1594</t>
  </si>
  <si>
    <t>Matthew Hall</t>
  </si>
  <si>
    <t>Rexford Underwood, Trustee</t>
  </si>
  <si>
    <t>rexford.underwood@gmail.com</t>
  </si>
  <si>
    <t>38241 Industrial Park Road, Lisbon, OH 44432</t>
  </si>
  <si>
    <t>jwilson@columbianaohio.gov</t>
  </si>
  <si>
    <t>330-719-9802</t>
  </si>
  <si>
    <t>ddyke@columbianaohio.gov</t>
  </si>
  <si>
    <t>Lance Willard, City Manager</t>
  </si>
  <si>
    <t>536 West Park Ave. Columbiana Ohio 44408</t>
  </si>
  <si>
    <t>3303866584</t>
  </si>
  <si>
    <t>David S. Dawson</t>
  </si>
  <si>
    <t>d.dawson@eastliverpool.com</t>
  </si>
  <si>
    <t>1253 Pennsylvania Avenue, East Liverpool, Ohio 43920</t>
  </si>
  <si>
    <t>436 W Main St</t>
  </si>
  <si>
    <t>(330) 503-7510</t>
  </si>
  <si>
    <t>811 S Lincoln Avenue, Salem OH 44460</t>
  </si>
  <si>
    <t>3304241740</t>
  </si>
  <si>
    <t>dallis@gmail.com</t>
  </si>
  <si>
    <t xml:space="preserve">Kurt Seachrist </t>
  </si>
  <si>
    <t>41725 SR 154 Lisbon OH 44432</t>
  </si>
  <si>
    <t>29309 SR 30 Hanoverton, Ohio 44423</t>
  </si>
  <si>
    <t>330-525-7444</t>
  </si>
  <si>
    <t>CHRIS BOSWORTH</t>
  </si>
  <si>
    <t>liverpooltwp8@gmail.com</t>
  </si>
  <si>
    <t>3303835925</t>
  </si>
  <si>
    <t>Keith Burke</t>
  </si>
  <si>
    <t>865 9th ave 43920 east liverpool ohio</t>
  </si>
  <si>
    <t>2485 boring lane 43920 east liverpool ohio</t>
  </si>
  <si>
    <t>MIDDLETON TOWNSHIP</t>
  </si>
  <si>
    <t>330-337-7266</t>
  </si>
  <si>
    <t>John c. Volio</t>
  </si>
  <si>
    <t>Scott Barrett</t>
  </si>
  <si>
    <t>sbarrett@stclairtwp.com</t>
  </si>
  <si>
    <t>330-853-0780</t>
  </si>
  <si>
    <t>330-5550-9073</t>
  </si>
  <si>
    <t>streetdepartment@lisbonvillage.org</t>
  </si>
  <si>
    <t>3308318776</t>
  </si>
  <si>
    <t>3304297078</t>
  </si>
  <si>
    <t>Dale L. Davis</t>
  </si>
  <si>
    <t>330/427-1526</t>
  </si>
  <si>
    <t>335 Washington Street   Washingtonville, OH  4</t>
  </si>
  <si>
    <t>3305322524 ext</t>
  </si>
  <si>
    <t>Jeff Cope</t>
  </si>
  <si>
    <t>Villageadmin@wellsvilleohio.us</t>
  </si>
  <si>
    <t>8610 Knox School Rd.</t>
  </si>
  <si>
    <t>Chad Kelly</t>
  </si>
  <si>
    <t>3304295256</t>
  </si>
  <si>
    <t>42793 Oakridge Road, Wellsville, OH 43968</t>
  </si>
  <si>
    <t>400 Browns Lane</t>
  </si>
  <si>
    <t>Duane McElhaney</t>
  </si>
  <si>
    <t>duanemcelhaney@coshoctoncounty.net</t>
  </si>
  <si>
    <t>Joshua Kempf</t>
  </si>
  <si>
    <t>23194 County Road 621, Coshocton, Ohio, 43812</t>
  </si>
  <si>
    <t>740-502-1369</t>
  </si>
  <si>
    <t>Tammy J. Hicks</t>
  </si>
  <si>
    <t>villageadministrator@westlafayettevillage.com</t>
  </si>
  <si>
    <t>740-545-5434</t>
  </si>
  <si>
    <t>Amy Bourne</t>
  </si>
  <si>
    <t>fiscalofficer@westlafayettevillage.com</t>
  </si>
  <si>
    <t>200 E. Railroad St, West Lafayette, OH  43845</t>
  </si>
  <si>
    <t>419-560-3877</t>
  </si>
  <si>
    <t>Eunice Collene</t>
  </si>
  <si>
    <t>eunicecollene@galion.city</t>
  </si>
  <si>
    <t>625 West Railroad St.  Galion, Ohio 44833</t>
  </si>
  <si>
    <t xml:space="preserve">825 Whetstone St., Bucyrus, OH 44820 </t>
  </si>
  <si>
    <t>440-871-1221 /</t>
  </si>
  <si>
    <t>Jim Milton</t>
  </si>
  <si>
    <t>jliskovec@cityofbayvillgae.com</t>
  </si>
  <si>
    <t>SFrancis@bedfordoh.gov</t>
  </si>
  <si>
    <t>(440)735-6582</t>
  </si>
  <si>
    <t>Traci Prochazka</t>
  </si>
  <si>
    <t>TProchazka@bedfordoh.gov</t>
  </si>
  <si>
    <t>100 Solon Rd. Bedford, 44146</t>
  </si>
  <si>
    <t>4402328832</t>
  </si>
  <si>
    <t>JOHN BERNATH</t>
  </si>
  <si>
    <t>jbernath@cityofbrookpark.com</t>
  </si>
  <si>
    <t>CLAUDIA KUHARIK</t>
  </si>
  <si>
    <t>ckuharik@cityofbrookpark.com</t>
  </si>
  <si>
    <t>b beyer@cityofbrookpark.com</t>
  </si>
  <si>
    <t>19065 HOLLAND ROAD BROOK PARK OHIO 44142</t>
  </si>
  <si>
    <t xml:space="preserve">Shelton Coleman </t>
  </si>
  <si>
    <t>Scoleman@Clevelandohio. gov</t>
  </si>
  <si>
    <t>216-664-7354</t>
  </si>
  <si>
    <t>Yvonne Jeff</t>
  </si>
  <si>
    <t>Yjeff@clevelandohio.gov</t>
  </si>
  <si>
    <t>Crystal Lozoway-Patterson</t>
  </si>
  <si>
    <t>clozoway-Patterson@clevelandohio.gov</t>
  </si>
  <si>
    <t>4150 South Marginal Cleveland ohio 44114</t>
  </si>
  <si>
    <t>10801 Leur Ave Cleveland Ohio 44108</t>
  </si>
  <si>
    <t>India Belton</t>
  </si>
  <si>
    <t>ibelton@clevelandheights.gov</t>
  </si>
  <si>
    <t>Earline Robinson</t>
  </si>
  <si>
    <t>erobinson@clevelandheights.gov</t>
  </si>
  <si>
    <t>cclinkscale@clevelandheights.gov</t>
  </si>
  <si>
    <t>1418 Warrensville Center Road, Cleveland Heights, Ohio 44118</t>
  </si>
  <si>
    <t>(216) 695-1179</t>
  </si>
  <si>
    <t>Willa Hemmons</t>
  </si>
  <si>
    <t>whemmons@eastcleveland.org</t>
  </si>
  <si>
    <t>1610 Eddy Road 44112</t>
  </si>
  <si>
    <t xml:space="preserve">Mayor Patrick J. Cooney </t>
  </si>
  <si>
    <t>mayor@fairviewpark.org</t>
  </si>
  <si>
    <t>20777 Lorain Road Fairview Park OH 44126</t>
  </si>
  <si>
    <t>Richard Matey</t>
  </si>
  <si>
    <t>Mark Sikon</t>
  </si>
  <si>
    <t>Service Garage 13600 McCracken Garfield Hts 44125</t>
  </si>
  <si>
    <t>City of Lyndhurst Service Department</t>
  </si>
  <si>
    <t>fiorittot@lyndhurstohio.gov</t>
  </si>
  <si>
    <t>4404735100</t>
  </si>
  <si>
    <t>44124</t>
  </si>
  <si>
    <t>Nick Koudela</t>
  </si>
  <si>
    <t>nkoudela@mapleheightsohio.com</t>
  </si>
  <si>
    <t>216-606-5181</t>
  </si>
  <si>
    <t>Doreen Jordan</t>
  </si>
  <si>
    <t>finance@mapleheightsohio.com</t>
  </si>
  <si>
    <t>Tony Ciresi</t>
  </si>
  <si>
    <t>tciresi@mapleheightsohio.com</t>
  </si>
  <si>
    <t>5501 Dunham Road Maple Hts Oh 44137</t>
  </si>
  <si>
    <t>Bob Shaffer - Steve Buttitta</t>
  </si>
  <si>
    <t>bshaffer@cityofparma-oh.gov sbuttitta@cityofparma-oh.gov</t>
  </si>
  <si>
    <t>kmclaughlin@cityofparma-oh.gov</t>
  </si>
  <si>
    <t>5680 Chevrolet Blvd., Parma, OH 44130</t>
  </si>
  <si>
    <t>11828 W. Pleasant Valley Road, Parma, OH 44130</t>
  </si>
  <si>
    <t>4408237953</t>
  </si>
  <si>
    <t>4403404821</t>
  </si>
  <si>
    <t>6184 Pearl Road Parma Heights 44130</t>
  </si>
  <si>
    <t>Rachael Garrett</t>
  </si>
  <si>
    <t>SERVICE@PEPPERPIKE.ORG</t>
  </si>
  <si>
    <t>2168966149</t>
  </si>
  <si>
    <t xml:space="preserve">Rachael Garrett </t>
  </si>
  <si>
    <t>JIM ADVENT</t>
  </si>
  <si>
    <t>SERVICEDIRECTOR@PEPPERPIKE.ORG</t>
  </si>
  <si>
    <t>Ryan Tiedman</t>
  </si>
  <si>
    <t>ryan.tiedman@richmondheightsohio.org</t>
  </si>
  <si>
    <t>216-731-7096</t>
  </si>
  <si>
    <t>4408952585</t>
  </si>
  <si>
    <t>David Beatty</t>
  </si>
  <si>
    <t>dbeatty@sevenhillsohio.org</t>
  </si>
  <si>
    <t>Charles Orlowski</t>
  </si>
  <si>
    <t>charles.orlowski@shakeronline.com</t>
  </si>
  <si>
    <t>216-491-3285</t>
  </si>
  <si>
    <t>Patricia Speese</t>
  </si>
  <si>
    <t>patricia.speese@shakeronline.com</t>
  </si>
  <si>
    <t>15600 Chagrin Blvd., Shaker Heights 44120</t>
  </si>
  <si>
    <t>440-248-5834</t>
  </si>
  <si>
    <t>6600 Cochran Road, Solon, Ohio 44139</t>
  </si>
  <si>
    <t>Patricia J. Schnell</t>
  </si>
  <si>
    <t>4224 Monticello Blvd. South Euclid, Ohio 44121</t>
  </si>
  <si>
    <t>elaine.barnhart@strongsville.org</t>
  </si>
  <si>
    <t>440-580-3174 o</t>
  </si>
  <si>
    <t>Joseph Walker</t>
  </si>
  <si>
    <t>joe.walker@strongsville.org</t>
  </si>
  <si>
    <t>16099 Foltz Parkway, Strongsville, OH 44149</t>
  </si>
  <si>
    <t>John Pucella</t>
  </si>
  <si>
    <t>jpucella@universityheights.com</t>
  </si>
  <si>
    <t>2169327800</t>
  </si>
  <si>
    <t>Rita Drew</t>
  </si>
  <si>
    <t>rdrew@universityheights.com</t>
  </si>
  <si>
    <t>apinvoices@cityofwarrensville.com</t>
  </si>
  <si>
    <t>18909 Miles Rd Warrensville Heights OH 44128</t>
  </si>
  <si>
    <t>sneudecker</t>
  </si>
  <si>
    <t>741 Bassett Rd., Westlake, Ohio 44145</t>
  </si>
  <si>
    <t>various locations</t>
  </si>
  <si>
    <t>216-635-3225</t>
  </si>
  <si>
    <t>Various locations</t>
  </si>
  <si>
    <t>216-987-4899</t>
  </si>
  <si>
    <t>2900 Community College Avenue,  Cleveland Ohio 44115</t>
  </si>
  <si>
    <t>4250 Richmond Rd, Highland Hills Ohio 44122</t>
  </si>
  <si>
    <t>1100 W Pleasant Valley Rd, Parma Ohio 44130</t>
  </si>
  <si>
    <t>Lenny Tierney</t>
  </si>
  <si>
    <t>ltierney@mayfieldvillage.com</t>
  </si>
  <si>
    <t>734 SOM Center Road, Mayfield Village, OH 44143</t>
  </si>
  <si>
    <t>216-641-3200 e</t>
  </si>
  <si>
    <t>Nicole Zippay/Account Payable</t>
  </si>
  <si>
    <t>Jacqueline Williams</t>
  </si>
  <si>
    <t>EMSC 4747 East 47th St., Cuyahoga Hts., Oh 44125 - Bin 1 -  44 Tons</t>
  </si>
  <si>
    <t>EMSC 4747 East 47th St., Cuyahoga Hts., Oh 44125 - Bin 2 - 44 Tons</t>
  </si>
  <si>
    <t>Westerly Plant 5800 Cleveland Memorial Shoreway, Cleveland, Oh 44102 44 Tons</t>
  </si>
  <si>
    <t>Easterly Plant 14021 Lakeshore Blvd, Cleveland, Ohio 44110 - 22 Tons</t>
  </si>
  <si>
    <t>Milepost 161.8, 9455 Pearl Road, Strongsville, OH 44136 (TP 161)</t>
  </si>
  <si>
    <t>Lori McIlveen</t>
  </si>
  <si>
    <t>Danding Wu</t>
  </si>
  <si>
    <t>28000  Shaker Blvd., Pepper Pike, OH  44124</t>
  </si>
  <si>
    <t>15650 Pearl Rd., Strongsville, Ohio 44136</t>
  </si>
  <si>
    <t>Matthew Maistros</t>
  </si>
  <si>
    <t>servicedirector@villageofbentleyville.com</t>
  </si>
  <si>
    <t>4402475055</t>
  </si>
  <si>
    <t>Nikki Sell</t>
  </si>
  <si>
    <t>44022</t>
  </si>
  <si>
    <t>Dave Maund</t>
  </si>
  <si>
    <t>216-681-7652</t>
  </si>
  <si>
    <t>57 Garfield Lane   Bratenahl, Ohio 44108</t>
  </si>
  <si>
    <t>440-247-1169</t>
  </si>
  <si>
    <t>John Brockway                       Megan Mollohan</t>
  </si>
  <si>
    <t>John@chagrin-falls.org  megan.mollohan@chagrin-falls.org</t>
  </si>
  <si>
    <t>240 Solon Road   Chagrin Falls, OH 44022</t>
  </si>
  <si>
    <t>5205 Chillcothe Road Chagrin Falls, OH 44022</t>
  </si>
  <si>
    <t>4350 Som Center Road Moreland Hills, OH 44022</t>
  </si>
  <si>
    <t>Dave Sammons</t>
  </si>
  <si>
    <t>Vera Heinzman</t>
  </si>
  <si>
    <t xml:space="preserve">Angel Meriwether </t>
  </si>
  <si>
    <t>5181 Canal Road Cuyahoga Heights, OH 44125</t>
  </si>
  <si>
    <t>4404231576</t>
  </si>
  <si>
    <t>Bob Girardi</t>
  </si>
  <si>
    <t>bgirardi@glenwillow-oh.gov</t>
  </si>
  <si>
    <t>4402328788</t>
  </si>
  <si>
    <t>44139</t>
  </si>
  <si>
    <t>25401 Solon Rd. Bedford Heights, 44146</t>
  </si>
  <si>
    <t>Victor Strauss</t>
  </si>
  <si>
    <t>vstrauss@huntingvalley.net</t>
  </si>
  <si>
    <t>440-279-3705</t>
  </si>
  <si>
    <t>Jerry Coburn</t>
  </si>
  <si>
    <t>service@newburgh-oh.gov</t>
  </si>
  <si>
    <t>2166412714</t>
  </si>
  <si>
    <t>cnagorski@newburgh-oh.gov</t>
  </si>
  <si>
    <t>4105 Harvard Ave. - Rear Newburgh Hts., OH 44105</t>
  </si>
  <si>
    <t>Richard Sokolowski</t>
  </si>
  <si>
    <t>sokolowskid@northrandall.org</t>
  </si>
  <si>
    <t>2163923594</t>
  </si>
  <si>
    <t>Tom Haba /Corey Craig</t>
  </si>
  <si>
    <t>kalmanr@waltonhillsohio.gov</t>
  </si>
  <si>
    <t>6800 Dunham Road Walton Hills, Ohio 44146</t>
  </si>
  <si>
    <t>19800 Krick Road Walton Hills, Ohio 44146</t>
  </si>
  <si>
    <t>Francesca Marsala</t>
  </si>
  <si>
    <t>Fmarsala@woodmerevillage.com</t>
  </si>
  <si>
    <t>937-459-3378</t>
  </si>
  <si>
    <t>450 South Ohio Street, Greenville, Ohio 45331</t>
  </si>
  <si>
    <t>Darke County Engineer</t>
  </si>
  <si>
    <t>937-548-1915</t>
  </si>
  <si>
    <t>Shane  Coby</t>
  </si>
  <si>
    <t>mikewagner@versaillesoh.com</t>
  </si>
  <si>
    <t>(614) 706-6054</t>
  </si>
  <si>
    <t>Nathaniel McCoy</t>
  </si>
  <si>
    <t>nmccoy@delawareohio.net</t>
  </si>
  <si>
    <t>(740)-203-1731</t>
  </si>
  <si>
    <t>440 E. William Street Delaware, Ohio 43015</t>
  </si>
  <si>
    <t>7408332400</t>
  </si>
  <si>
    <t>Michelle Strohl</t>
  </si>
  <si>
    <t>mstrohl@co.delaware.oh.us</t>
  </si>
  <si>
    <t>Robert Riley</t>
  </si>
  <si>
    <t>rriley@co.delaware.oh.us</t>
  </si>
  <si>
    <t>1020 US 42 North, Delaware, OH 43015</t>
  </si>
  <si>
    <t>1454 Rome Corners Road, Galena, OH 43065</t>
  </si>
  <si>
    <t>6307 Sawmill Parkway, Powell, OH 43065</t>
  </si>
  <si>
    <t>bmathews@genoatwp.com</t>
  </si>
  <si>
    <t>Tvalerius@cityofvermilionohio.gov</t>
  </si>
  <si>
    <t>4402042424</t>
  </si>
  <si>
    <t>Teresa Mosley</t>
  </si>
  <si>
    <t>Tmosley@cityofvermilionohio.gov</t>
  </si>
  <si>
    <t>Bob Biglin</t>
  </si>
  <si>
    <t>bbiglin@margarettatwo.org</t>
  </si>
  <si>
    <t>419-684-5549</t>
  </si>
  <si>
    <t>bbiglin@margarettatwp.org</t>
  </si>
  <si>
    <t>316 E Lucas St Castalia Oh 44824</t>
  </si>
  <si>
    <t>Milepost 106.7, 7201 S.R. 269, Castalia, OH 44824 (Castalia MB)</t>
  </si>
  <si>
    <t>West of Interchange 135 at Milepost 125.2 on the North side of the Turnpike right of way, on Humm Road, in Berlin Heights, Ohio (Humm Rd. Storage)</t>
  </si>
  <si>
    <t>Alex@westfairfieldinc.com</t>
  </si>
  <si>
    <t>740-475-9396</t>
  </si>
  <si>
    <t>Ralph Hedrick</t>
  </si>
  <si>
    <t>ar104@frontier.com</t>
  </si>
  <si>
    <t>740-603-6682</t>
  </si>
  <si>
    <t>7409744400</t>
  </si>
  <si>
    <t>36 East South Street, Lithopolis, OH 43136</t>
  </si>
  <si>
    <t>8485 Lithopolis Road, Carroll, OH 43112</t>
  </si>
  <si>
    <t>920 Lawrence st Lancaster, Ohio 43130</t>
  </si>
  <si>
    <t>100 Bridge st Sugar Grove, Ohio 43155</t>
  </si>
  <si>
    <t>Donald Rector</t>
  </si>
  <si>
    <t>614-833-0884</t>
  </si>
  <si>
    <t>Angie Perinne</t>
  </si>
  <si>
    <t>aperinne@pickerington.net</t>
  </si>
  <si>
    <t>200 Hereford Dr, Pickerington, Oh 43147</t>
  </si>
  <si>
    <t>3026 W Fair Ave, Lancaster, Ohio 43130</t>
  </si>
  <si>
    <t>7407564930</t>
  </si>
  <si>
    <t>charlesressley@hockingtownship.com</t>
  </si>
  <si>
    <t>Dave Keller</t>
  </si>
  <si>
    <t>libertytownshiproads@gmail.com</t>
  </si>
  <si>
    <t>740-808-6543</t>
  </si>
  <si>
    <t>Rick</t>
  </si>
  <si>
    <t>May</t>
  </si>
  <si>
    <t>Rick May</t>
  </si>
  <si>
    <t>libertytownshipfo@gmail.com</t>
  </si>
  <si>
    <t>2095 Reynoldsburg Baltimore Rd. Baltimore, OH 43105</t>
  </si>
  <si>
    <t>Rick Boyer</t>
  </si>
  <si>
    <t>PLEASANT.CFO@HOTMAIL.COM</t>
  </si>
  <si>
    <t>James Snyder, Fiscal Officer</t>
  </si>
  <si>
    <t>FiscalOfficer@PleasantTownship.org</t>
  </si>
  <si>
    <t>Rayna Moellendick, Trustee</t>
  </si>
  <si>
    <t>raynamoe@gmail.com</t>
  </si>
  <si>
    <t>3005 Lancaster Thornville Road NE, Lancaster OH 43130-8448</t>
  </si>
  <si>
    <t>(740)536-9189</t>
  </si>
  <si>
    <t>Village of Baltimore</t>
  </si>
  <si>
    <t>740-304-1091</t>
  </si>
  <si>
    <t>Bryan Holbrook</t>
  </si>
  <si>
    <t>bholbrook@baltimoreohio.org</t>
  </si>
  <si>
    <t>550 W Water Street, Baltimore Ohio 43105</t>
  </si>
  <si>
    <t>Crystal Roberts</t>
  </si>
  <si>
    <t xml:space="preserve"> 59 Oberle Ave. Carroll, OH 43112</t>
  </si>
  <si>
    <t>6147719410</t>
  </si>
  <si>
    <t>11820 Lithopolis Road, Lithopolis,Ohio 43136</t>
  </si>
  <si>
    <t>will.yaple@violet.oh.us</t>
  </si>
  <si>
    <t>614-382-5973</t>
  </si>
  <si>
    <t>Judy M Riley</t>
  </si>
  <si>
    <t>judy.riley@violet.oh.us</t>
  </si>
  <si>
    <t>Vince Utterback</t>
  </si>
  <si>
    <t>491 N. Center Street Pickerington, Oh 43062</t>
  </si>
  <si>
    <t>Nathan Wagner</t>
  </si>
  <si>
    <t>Nathan Wagner - Road Supervisor</t>
  </si>
  <si>
    <t>11420 Millersport Rd NE, Millersport OH 43046</t>
  </si>
  <si>
    <t>220 Park Avenue Washington Court House Ohio 43160</t>
  </si>
  <si>
    <t>Alan Stanley</t>
  </si>
  <si>
    <t>alan.stanley@fayette-co-oh.com</t>
  </si>
  <si>
    <t>7405720741</t>
  </si>
  <si>
    <t>Katey Schleich</t>
  </si>
  <si>
    <t>katey.schleich@fayette-co-oh.com</t>
  </si>
  <si>
    <t>1600 robinson road, wch, oh 43160</t>
  </si>
  <si>
    <t>45 East Waterloo Street</t>
  </si>
  <si>
    <t>Mike Ebert</t>
  </si>
  <si>
    <t>Matt Hall</t>
  </si>
  <si>
    <t>RMHall@columbus.gov</t>
  </si>
  <si>
    <t>Kathy Owens, Director of Finance and Management</t>
  </si>
  <si>
    <t>KAOwens@columbus.gov</t>
  </si>
  <si>
    <t>2260 Lockbourne Rd., Columbus, Ohio 43207</t>
  </si>
  <si>
    <t>500 Scherers Ct., Columbus, Ohio 43085</t>
  </si>
  <si>
    <t>4380 Currency Dr., Columbus, Ohio 43228</t>
  </si>
  <si>
    <t>1355 McKinley Ave., Columbus, Ohio 43222</t>
  </si>
  <si>
    <t>1850 E. 25th Ave., Columbus, Ohio 43219</t>
  </si>
  <si>
    <t>910 Dublin Rd., Columbus, Ohio 43215</t>
  </si>
  <si>
    <t>7000 Jackson Pike (SR104), Columbus, Ohio 43137</t>
  </si>
  <si>
    <t>1250 Fairwood Ave., Columbus, Ohio 43206</t>
  </si>
  <si>
    <t>614-410-4718</t>
  </si>
  <si>
    <t>Jason Anderson</t>
  </si>
  <si>
    <t>Janderson@dublin.oh.us</t>
  </si>
  <si>
    <t>6351 Shier Rings Rd. Dublin Ohio 43016</t>
  </si>
  <si>
    <t>JCWeber@GroveCityOhio.Gov</t>
  </si>
  <si>
    <t>6143766902</t>
  </si>
  <si>
    <t>Jpfeiffer@GroveCityOhio.Gov</t>
  </si>
  <si>
    <t>614.567.2496</t>
  </si>
  <si>
    <t>Jason Cooper</t>
  </si>
  <si>
    <t>accountspayable@groveport.org</t>
  </si>
  <si>
    <t>7400 Groveport Rd, 43125</t>
  </si>
  <si>
    <t xml:space="preserve">Steve Kidwell </t>
  </si>
  <si>
    <t>6148550076</t>
  </si>
  <si>
    <t xml:space="preserve">Bridget Beck </t>
  </si>
  <si>
    <t>bbeck@newalbanyohio.org</t>
  </si>
  <si>
    <t xml:space="preserve">Michael Barker </t>
  </si>
  <si>
    <t>7800 Bevelhymer Road, 43054</t>
  </si>
  <si>
    <t>kkundtz@reynoldsburg.gov</t>
  </si>
  <si>
    <t>614-322-5800</t>
  </si>
  <si>
    <t>43068</t>
  </si>
  <si>
    <t>vpiccininni@uaoh.net</t>
  </si>
  <si>
    <t>4100 Roberts Rd, Columbus, OH  43228</t>
  </si>
  <si>
    <t>John Head</t>
  </si>
  <si>
    <t>jhead@columbusairports.com</t>
  </si>
  <si>
    <t>6142393072</t>
  </si>
  <si>
    <t>acountspayable@columbusairports.com</t>
  </si>
  <si>
    <t>4605 Bridgeway Ave Columbus, Ohio 43219</t>
  </si>
  <si>
    <t>2058 Club Rd Columbus, Ohio 43217</t>
  </si>
  <si>
    <t>6145256034</t>
  </si>
  <si>
    <t>2193 Frank Rd, Columbus, Ohio 43223</t>
  </si>
  <si>
    <t>Tony Mowery</t>
  </si>
  <si>
    <t>moweryt@jacksontwp.org</t>
  </si>
  <si>
    <t>614-875-2742</t>
  </si>
  <si>
    <t>Tonya Ralston</t>
  </si>
  <si>
    <t>tonya@jacksontwp.org</t>
  </si>
  <si>
    <t>jgerhart@jeffersontownship.org</t>
  </si>
  <si>
    <t>6147780052</t>
  </si>
  <si>
    <t>517-403-5158</t>
  </si>
  <si>
    <t>2650 Co Rd S   Metamora, Oh  43540</t>
  </si>
  <si>
    <t>4195837305</t>
  </si>
  <si>
    <t>B. J. Abbott</t>
  </si>
  <si>
    <t>1419-392-2565</t>
  </si>
  <si>
    <t>Milepost 48.3, 8891 County Road #1, Swanton, OH 43558 (Swanton MB)</t>
  </si>
  <si>
    <t>Blake Parker</t>
  </si>
  <si>
    <t>blake@swancreektwp.org</t>
  </si>
  <si>
    <t>Dawn Wheatley</t>
  </si>
  <si>
    <t>admin@swancreektwp.org</t>
  </si>
  <si>
    <t>419-630-5307</t>
  </si>
  <si>
    <t>205 N. Ohio St. Fayette, OH 43521</t>
  </si>
  <si>
    <t>Village of Lyons</t>
  </si>
  <si>
    <t>Lyonsvlg@bright.net</t>
  </si>
  <si>
    <t>419-923-2001</t>
  </si>
  <si>
    <t>15635 co rd 10 Lyons Oh 43533</t>
  </si>
  <si>
    <t>Holden Benfield</t>
  </si>
  <si>
    <t>Shannon Shulters</t>
  </si>
  <si>
    <t>204 Bassett St, Swanton Ohio 43558</t>
  </si>
  <si>
    <t>Gallipolis Township</t>
  </si>
  <si>
    <t>Harry Dean Brownell</t>
  </si>
  <si>
    <t>hdbrownell@gmail.com</t>
  </si>
  <si>
    <t>740-645-4257</t>
  </si>
  <si>
    <t>Helenlu S. Morgan</t>
  </si>
  <si>
    <t>Helenlu.morgan@gmail.com</t>
  </si>
  <si>
    <t>Helenlu S . Morgan</t>
  </si>
  <si>
    <t>helenlu.morgan@gmail.com</t>
  </si>
  <si>
    <t>106 Liberty Avenue, Gallipolis, OH  45631</t>
  </si>
  <si>
    <t>Emerick Gordon</t>
  </si>
  <si>
    <t>440-991-6607</t>
  </si>
  <si>
    <t>Dan Matsko</t>
  </si>
  <si>
    <t>admin@auburntownship.com</t>
  </si>
  <si>
    <t>17666 Auburn Road 44023</t>
  </si>
  <si>
    <t>4402859002</t>
  </si>
  <si>
    <t>JOHN Onyshko</t>
  </si>
  <si>
    <t>4407299110</t>
  </si>
  <si>
    <t>8558 Parkside Dr Chesterland Ohio 44026</t>
  </si>
  <si>
    <t>Leroy Dowling</t>
  </si>
  <si>
    <t>Street@chardon.cc</t>
  </si>
  <si>
    <t>Phornyak@chardon.cc</t>
  </si>
  <si>
    <t>499 North Hambden Street - Chardon, Ohio 44024</t>
  </si>
  <si>
    <t>Tom Ross</t>
  </si>
  <si>
    <t>tross@geauga.oh.gov</t>
  </si>
  <si>
    <t>4402791800</t>
  </si>
  <si>
    <t>4405913837</t>
  </si>
  <si>
    <t>440-286-9255</t>
  </si>
  <si>
    <t>Todd Ray</t>
  </si>
  <si>
    <t>11000 Sherman Road Chardon OH  44024</t>
  </si>
  <si>
    <t>Newbury Township</t>
  </si>
  <si>
    <t xml:space="preserve">Douglas Zimperman </t>
  </si>
  <si>
    <t>road@newburyohio.com</t>
  </si>
  <si>
    <t>440-251-0155</t>
  </si>
  <si>
    <t>Beverly Sustar</t>
  </si>
  <si>
    <t>bsustar@newburyohio.com</t>
  </si>
  <si>
    <t>Douglas Zimperman</t>
  </si>
  <si>
    <t>11014 Kinsman Newbury Ohio 44065</t>
  </si>
  <si>
    <t>440-338-5309</t>
  </si>
  <si>
    <t>Jessica Ezzone</t>
  </si>
  <si>
    <t>jezzone@russelltwp.org</t>
  </si>
  <si>
    <t>44072</t>
  </si>
  <si>
    <t>FiscalOfficer@ThompsonOhio.or</t>
  </si>
  <si>
    <t>440-298-9813</t>
  </si>
  <si>
    <t>FiscalOfficer@ThompsonOhio.org</t>
  </si>
  <si>
    <t>5205 Chillicothe Rd South Russell Ohio 44022</t>
  </si>
  <si>
    <t>240 Solon Rd Chagrin Falls Ohio 44022</t>
  </si>
  <si>
    <t>7405842259</t>
  </si>
  <si>
    <t>townshipcambridgeoh@gmail.com</t>
  </si>
  <si>
    <t>43725</t>
  </si>
  <si>
    <t>1700 Burgess Ave., Cambridge 43725</t>
  </si>
  <si>
    <t>7402609781</t>
  </si>
  <si>
    <t>jacksonclerk2568@gmail.com</t>
  </si>
  <si>
    <t>43723</t>
  </si>
  <si>
    <t>60944 Oakwood Road Byesville 43723</t>
  </si>
  <si>
    <t>17406850800</t>
  </si>
  <si>
    <t>Braden Ruter</t>
  </si>
  <si>
    <t>bruter@northcollegehill.org</t>
  </si>
  <si>
    <t>5133649428</t>
  </si>
  <si>
    <t>1500 West Galbraith Rd Cincinnati Ohio 45231</t>
  </si>
  <si>
    <t>Dan Schulte</t>
  </si>
  <si>
    <t>dschulte@colerain.org</t>
  </si>
  <si>
    <t>513-245-5727</t>
  </si>
  <si>
    <t>Tawanna Molter</t>
  </si>
  <si>
    <t>tmolter@colerain.org</t>
  </si>
  <si>
    <t>Publicworks@findlayohio.gov</t>
  </si>
  <si>
    <t>Rmartin@findlayohio.gov</t>
  </si>
  <si>
    <t>hmbrown@co.hancock.oh.us</t>
  </si>
  <si>
    <t>419-634-4045</t>
  </si>
  <si>
    <t>7409428844</t>
  </si>
  <si>
    <t>43907</t>
  </si>
  <si>
    <t>Denise Geanangel</t>
  </si>
  <si>
    <t>17403819646</t>
  </si>
  <si>
    <t>Rick Atkins</t>
  </si>
  <si>
    <t>shirley476@windstream.net</t>
  </si>
  <si>
    <t>43953</t>
  </si>
  <si>
    <t>411 Mill Street</t>
  </si>
  <si>
    <t>Brian Okuley</t>
  </si>
  <si>
    <t>bokuley@napoleonohio.com</t>
  </si>
  <si>
    <t>J. Andrew Small</t>
  </si>
  <si>
    <t>Jsmall@napoleonohio.com</t>
  </si>
  <si>
    <t>1775 Industrial Drive, Napoleon,Ohio  43545</t>
  </si>
  <si>
    <t>pbaden@henrycountyengineer.com</t>
  </si>
  <si>
    <t>4195925946</t>
  </si>
  <si>
    <t>Ellen Kahle</t>
  </si>
  <si>
    <t>ellen.kahle@henrycountyengineer.com</t>
  </si>
  <si>
    <t>1343 Bales Rd, Napoleon OH 43545</t>
  </si>
  <si>
    <t>Ronald Ward</t>
  </si>
  <si>
    <t>libertytownship.ward@yahoo.com</t>
  </si>
  <si>
    <t>9374020659</t>
  </si>
  <si>
    <t>Kay Barrera, Fiscal officer</t>
  </si>
  <si>
    <t>kay.libertytownship@yahoo.com</t>
  </si>
  <si>
    <t>95 Moore Rd. Hillsboro, Ohio 45133</t>
  </si>
  <si>
    <t>45123-1393</t>
  </si>
  <si>
    <t>19373642241</t>
  </si>
  <si>
    <t>20859 ST 664 S,SOUTH BLOOMINGVILLE,OHIO 43152</t>
  </si>
  <si>
    <t>SETH WARTHMAN</t>
  </si>
  <si>
    <t>7406036501</t>
  </si>
  <si>
    <t>SHARON WALTON</t>
  </si>
  <si>
    <t>accountspayable@cityoflogan.oh.gov</t>
  </si>
  <si>
    <t>BRUCE WALKER</t>
  </si>
  <si>
    <t>551 RADIO LANE LOGAN, OHIO 43138</t>
  </si>
  <si>
    <t>16200 SR 678, Rockbridge, OH 43149</t>
  </si>
  <si>
    <t>2019 E Front Street Logan, OH 43138</t>
  </si>
  <si>
    <t xml:space="preserve">Doug Willard </t>
  </si>
  <si>
    <t>fiscsalt@yahoo.com</t>
  </si>
  <si>
    <t xml:space="preserve">Makiah Maxson Seifert </t>
  </si>
  <si>
    <t>makiahmaxson@me.com</t>
  </si>
  <si>
    <t>20461 Sam’s Creek Road Laurelville, OH 43135</t>
  </si>
  <si>
    <t>Jon Jewell</t>
  </si>
  <si>
    <t>3302317599</t>
  </si>
  <si>
    <t>6118 TR 323 Millersburg, OH 44654</t>
  </si>
  <si>
    <t>troyermt.mt@gmail.com</t>
  </si>
  <si>
    <t>330-763-4651</t>
  </si>
  <si>
    <t>paint.township@yahoo.com</t>
  </si>
  <si>
    <t>7770 County Road 51, Big Prairie OH 44611</t>
  </si>
  <si>
    <t>killbuckvillage@embarqmail.com</t>
  </si>
  <si>
    <t>431 S Railroad St Killbuck, Ohio 44637</t>
  </si>
  <si>
    <t>Bobbie Curry</t>
  </si>
  <si>
    <t>bobbie.curry@millersburgohio.com</t>
  </si>
  <si>
    <t>600 Walkup Street, Millersburg, OH 44654</t>
  </si>
  <si>
    <t>Chad Cline</t>
  </si>
  <si>
    <t>330-231-7984</t>
  </si>
  <si>
    <t>Walnut Creek Townshp</t>
  </si>
  <si>
    <t>2490 Township Road 414 Dundee, OH 44624</t>
  </si>
  <si>
    <t>4196630039</t>
  </si>
  <si>
    <t>dublin, norwalk, ohio 44857</t>
  </si>
  <si>
    <t>4196636715</t>
  </si>
  <si>
    <t>dmontoney@willardohio.gov</t>
  </si>
  <si>
    <t>sdaniel@willardohio.gov</t>
  </si>
  <si>
    <t>14 Fourth St,  Willard, OH 44890</t>
  </si>
  <si>
    <t>Amanda Buser</t>
  </si>
  <si>
    <t>abuser@huroncountyengineer.org</t>
  </si>
  <si>
    <t>44857</t>
  </si>
  <si>
    <t>Jim Miller</t>
  </si>
  <si>
    <t>joelepley82@gmail.com</t>
  </si>
  <si>
    <t>419-541-1377</t>
  </si>
  <si>
    <t>Joe Lepley</t>
  </si>
  <si>
    <t>5646 Young Rd Bellevue OH 44811</t>
  </si>
  <si>
    <t>Chad Cheek</t>
  </si>
  <si>
    <t>44889</t>
  </si>
  <si>
    <t>Melissa Miller</t>
  </si>
  <si>
    <t>45640</t>
  </si>
  <si>
    <t>James C. Johnson</t>
  </si>
  <si>
    <t>7403842760</t>
  </si>
  <si>
    <t>James Strachan</t>
  </si>
  <si>
    <t>cctwpgarage2@gmail.com</t>
  </si>
  <si>
    <t>740-314-2674</t>
  </si>
  <si>
    <t>KathyC740@comcast.neet</t>
  </si>
  <si>
    <t>KathyC740@gmail.com</t>
  </si>
  <si>
    <t>1267 Cadiz Road Wintersville OH  43953</t>
  </si>
  <si>
    <t xml:space="preserve">2371 STATE ROUTE 213, STEUBENVILLE OH 43952  </t>
  </si>
  <si>
    <t xml:space="preserve">Mindy Nash </t>
  </si>
  <si>
    <t>mindynash@jeffersoncountyoh.com</t>
  </si>
  <si>
    <t>740-283-8574</t>
  </si>
  <si>
    <t>Mindy Nash</t>
  </si>
  <si>
    <t>598 State Rote 43, Steubenville, Ohio  43952</t>
  </si>
  <si>
    <t>489 East Avenue, Irondale, Ohio  43932</t>
  </si>
  <si>
    <t>933 Main Street, Smithfield, Ohio 43948</t>
  </si>
  <si>
    <t>Rob Herron</t>
  </si>
  <si>
    <t>rlh121176@frontier.com</t>
  </si>
  <si>
    <t>17404244063</t>
  </si>
  <si>
    <t>Roxanne Mazer</t>
  </si>
  <si>
    <t>Knoxtwpfo@gmail.com</t>
  </si>
  <si>
    <t>25 Twp Hwy 247 Toronto ohio 43964</t>
  </si>
  <si>
    <t>17402757883</t>
  </si>
  <si>
    <t>David Reed</t>
  </si>
  <si>
    <t>7406326051</t>
  </si>
  <si>
    <t>43932</t>
  </si>
  <si>
    <t>7405431040</t>
  </si>
  <si>
    <t>John Marelli</t>
  </si>
  <si>
    <t>jmarelli43963@gmail.com</t>
  </si>
  <si>
    <t>740-275-6810</t>
  </si>
  <si>
    <t>Korrene Prince</t>
  </si>
  <si>
    <t>tilton1806@comcast.net</t>
  </si>
  <si>
    <t xml:space="preserve">201 Arn Ave. Tiltonsville, Ohio 43971 </t>
  </si>
  <si>
    <t>Walt Ziemba</t>
  </si>
  <si>
    <t>740-266-3175</t>
  </si>
  <si>
    <t>Melanie Smith</t>
  </si>
  <si>
    <t>treasurer.wintoh@gmail.com</t>
  </si>
  <si>
    <t>Jesse J. Kosegi</t>
  </si>
  <si>
    <t>285 Canton Rd., Wintersville, OH  43953</t>
  </si>
  <si>
    <t>285 Canton Rd., Wintersville, OH 43953</t>
  </si>
  <si>
    <t>cardot2000@gmail.com</t>
  </si>
  <si>
    <t>7403175911</t>
  </si>
  <si>
    <t>Robert Fetty</t>
  </si>
  <si>
    <t>302 Walden Ave. Tiltonsville, Ohio 43963 (Rear)</t>
  </si>
  <si>
    <t>Lharvey1106@gmail.com</t>
  </si>
  <si>
    <t>Bernardus Batenburg</t>
  </si>
  <si>
    <t>Rick Dzick</t>
  </si>
  <si>
    <t>collegetownshipoh@gmail.com</t>
  </si>
  <si>
    <t>740-625-5616</t>
  </si>
  <si>
    <t>43011</t>
  </si>
  <si>
    <t>5120 Columbus Rd., Centerburg, OH 43011</t>
  </si>
  <si>
    <t>Matthew Burden</t>
  </si>
  <si>
    <t>1 740 599 6409</t>
  </si>
  <si>
    <t>Carol Gilmore</t>
  </si>
  <si>
    <t>howardtownship266@gmail.com</t>
  </si>
  <si>
    <t>43028</t>
  </si>
  <si>
    <t>tonyadurbin@co.knox.oh.us</t>
  </si>
  <si>
    <t>7406271584</t>
  </si>
  <si>
    <t>Thompson.mike.1994@gmail.com</t>
  </si>
  <si>
    <t>13980 Wooster Rd.  Mt. Vernon, OH  43050</t>
  </si>
  <si>
    <t>Dan Robinson</t>
  </si>
  <si>
    <t>mudrun73@icloud.com</t>
  </si>
  <si>
    <t>740-504-2734</t>
  </si>
  <si>
    <t>Alaina Swank</t>
  </si>
  <si>
    <t>aswank520@yahoo.com</t>
  </si>
  <si>
    <t>18439 Earnest Rd, Butler OH 44822</t>
  </si>
  <si>
    <t>Dan Woods</t>
  </si>
  <si>
    <t>7403921471</t>
  </si>
  <si>
    <t>7404272671</t>
  </si>
  <si>
    <t>4409512200</t>
  </si>
  <si>
    <t>accounts payable</t>
  </si>
  <si>
    <t>35150 Lakeshore Blvd, Eastlake Ohio  44095</t>
  </si>
  <si>
    <t>Kenneth J. Filipiak</t>
  </si>
  <si>
    <t>6645 Hopkins Rd Mentor 44060</t>
  </si>
  <si>
    <t>Jim Turosky</t>
  </si>
  <si>
    <t>service@citymol.org</t>
  </si>
  <si>
    <t>Elaine Smith</t>
  </si>
  <si>
    <t>accounting@citymol.org</t>
  </si>
  <si>
    <t>Terrance Ness</t>
  </si>
  <si>
    <t xml:space="preserve">Jarod McCrone </t>
  </si>
  <si>
    <t>jmccrone@painesville.com</t>
  </si>
  <si>
    <t>440-392-9598</t>
  </si>
  <si>
    <t xml:space="preserve">Douglas Lewis </t>
  </si>
  <si>
    <t>dlewis@painesville.com</t>
  </si>
  <si>
    <t>325 Richmond Street 44077</t>
  </si>
  <si>
    <t>4402410878</t>
  </si>
  <si>
    <t>44092</t>
  </si>
  <si>
    <t>Richard Palmisano</t>
  </si>
  <si>
    <t>37400 North Industrial Pkwy. Willoughby Ohio 44094</t>
  </si>
  <si>
    <t>mark Grubiss</t>
  </si>
  <si>
    <t>markgrubiss@willoughbyhills-oh.gov</t>
  </si>
  <si>
    <t>14403432484</t>
  </si>
  <si>
    <t>city of Willoughby hills</t>
  </si>
  <si>
    <t>finance@willoughbyhills-oh.gov</t>
  </si>
  <si>
    <t>Mark Grubiss</t>
  </si>
  <si>
    <t>35405 chardon road</t>
  </si>
  <si>
    <t>10282 chillicothe road</t>
  </si>
  <si>
    <t>Jennifer Quinn or Todd Shannon</t>
  </si>
  <si>
    <t>440-585-0963</t>
  </si>
  <si>
    <t>31230 Vine St. Willowick, OH 44095</t>
  </si>
  <si>
    <t>Richard Van Pelt</t>
  </si>
  <si>
    <t>roaddept@leroyohio.com</t>
  </si>
  <si>
    <t>4402544234</t>
  </si>
  <si>
    <t>Leroy Township Fiscal Office</t>
  </si>
  <si>
    <t>fiscaloffice@leroyohio.com</t>
  </si>
  <si>
    <t>13639 Leroy Center Rd. Painesville, Oh 44077</t>
  </si>
  <si>
    <t>Rich Giffen</t>
  </si>
  <si>
    <t>rgiffen@madisonvillage.org</t>
  </si>
  <si>
    <t>4404172428</t>
  </si>
  <si>
    <t>Kristie Crockett</t>
  </si>
  <si>
    <t>kmcrockett@madisonvillage.org</t>
  </si>
  <si>
    <t>Karen Muro</t>
  </si>
  <si>
    <t>kmuro@painesvilletwp.com</t>
  </si>
  <si>
    <t>558 Fairport Nursery Road Painesville OH44077</t>
  </si>
  <si>
    <t>8026 Chillicothe Rd.  Kirtland Hills, Ohio  44060</t>
  </si>
  <si>
    <t>perryvillage.cfo@gmail.com</t>
  </si>
  <si>
    <t>4402592671</t>
  </si>
  <si>
    <t>James Gessic</t>
  </si>
  <si>
    <t>perryvillage.mayor@gmail.com</t>
  </si>
  <si>
    <t>3900 Center Rd., Perry 44081</t>
  </si>
  <si>
    <t>1 Success Blvd., Perry 44081</t>
  </si>
  <si>
    <t>Robert Haynik</t>
  </si>
  <si>
    <t>440-942 -2074</t>
  </si>
  <si>
    <t>440-942-1612</t>
  </si>
  <si>
    <t>7215 Eagle Rd , Waite Hill , Ohio 44094</t>
  </si>
  <si>
    <t>Bryan Birkel</t>
  </si>
  <si>
    <t>bbirkel@lawrencecountyengineer.org</t>
  </si>
  <si>
    <t>7405334317</t>
  </si>
  <si>
    <t>fyearego@lawrencecountyengineer.org</t>
  </si>
  <si>
    <t>3001 S 6th St, Ironton, OH 45638</t>
  </si>
  <si>
    <t>43721</t>
  </si>
  <si>
    <t>Nmason@heathohio.gov</t>
  </si>
  <si>
    <t>740-522-4858</t>
  </si>
  <si>
    <t>Jay Morrow</t>
  </si>
  <si>
    <t>auditor@heathohio.gov</t>
  </si>
  <si>
    <t>Mark D. Johns - Mayor</t>
  </si>
  <si>
    <t>Mayor@heathohio.gov</t>
  </si>
  <si>
    <t>43056</t>
  </si>
  <si>
    <t>740-670-7728</t>
  </si>
  <si>
    <t>etnatownship@etnatownship.com</t>
  </si>
  <si>
    <t>Jeff Johnson</t>
  </si>
  <si>
    <t>jjohnson@etnatownship.com</t>
  </si>
  <si>
    <t>1145 South Street, Etna OH  43018</t>
  </si>
  <si>
    <t>11095 Flint Ridge Rd. Newark, OH 43056</t>
  </si>
  <si>
    <t>(740) 819-2245</t>
  </si>
  <si>
    <t>1554 Columbus Rd. Granville, Ohio 43023</t>
  </si>
  <si>
    <t>17409278280</t>
  </si>
  <si>
    <t>6750 outville road Pataskala Ohio 43062</t>
  </si>
  <si>
    <t>Tyler Freese</t>
  </si>
  <si>
    <t>Marko Jesenko</t>
  </si>
  <si>
    <t>fo@jerseytownship.us</t>
  </si>
  <si>
    <t>Rob Platte</t>
  </si>
  <si>
    <t>rplatte@jerseytownship.us</t>
  </si>
  <si>
    <t>43062</t>
  </si>
  <si>
    <t>Jeff Irvin</t>
  </si>
  <si>
    <t>jefftownship@gmail.com</t>
  </si>
  <si>
    <t>7405137151</t>
  </si>
  <si>
    <t>6290 Sportsman Club Road, Johnstown, OH 43031</t>
  </si>
  <si>
    <t>LDobbins@lickingcounty.gov</t>
  </si>
  <si>
    <t>740-670-5280</t>
  </si>
  <si>
    <t>jknerr@lickingcounty.gov</t>
  </si>
  <si>
    <t>John Cormican or Rob Mills</t>
  </si>
  <si>
    <t>740-899-6451 o</t>
  </si>
  <si>
    <t>St. Albans Township</t>
  </si>
  <si>
    <t>740 404 -5898</t>
  </si>
  <si>
    <t>dsapp@stalbanstwp.org</t>
  </si>
  <si>
    <t>740 404 5898</t>
  </si>
  <si>
    <t>DAVID SAPP</t>
  </si>
  <si>
    <t>Cliff Ward Jr</t>
  </si>
  <si>
    <t>112 Elm St. Hebron, OH 43025</t>
  </si>
  <si>
    <t>Village of Johnstown</t>
  </si>
  <si>
    <t>Jack Liggett</t>
  </si>
  <si>
    <t>jliggett@johnstownohio.org</t>
  </si>
  <si>
    <t>Sean Staneart</t>
  </si>
  <si>
    <t>sstaneart@johnstownohio.org</t>
  </si>
  <si>
    <t>94 E. College St. Johnstown, Ohio 43031</t>
  </si>
  <si>
    <t>740-501-4817</t>
  </si>
  <si>
    <t>Chelsea Fulk</t>
  </si>
  <si>
    <t>Villageof utica@yahoo.com</t>
  </si>
  <si>
    <t>Donn W Volbrecht</t>
  </si>
  <si>
    <t>W Todd Bumgardner</t>
  </si>
  <si>
    <t>9375922791</t>
  </si>
  <si>
    <t>Shirley Brunke</t>
  </si>
  <si>
    <t>Scott C Coleman</t>
  </si>
  <si>
    <t>1991 County Road 13</t>
  </si>
  <si>
    <t>Don Bradley</t>
  </si>
  <si>
    <t>don.bradley@bane-welker.com</t>
  </si>
  <si>
    <t>9376034223</t>
  </si>
  <si>
    <t>Jenny Stanford</t>
  </si>
  <si>
    <t>monroetwpfo@gmail.com</t>
  </si>
  <si>
    <t>6395 County Road 29 West Liberty, Ohio 43357</t>
  </si>
  <si>
    <t>14409885894</t>
  </si>
  <si>
    <t>44035</t>
  </si>
  <si>
    <t>440-935-0409</t>
  </si>
  <si>
    <t>51651 Betts Rd Wellington OH 44090</t>
  </si>
  <si>
    <t>PAUL SNIEZEK - ROAD SUPERINTENDENT</t>
  </si>
  <si>
    <t>4404586688</t>
  </si>
  <si>
    <t>KIMBERLY FALLON - FISCAL OFFICER</t>
  </si>
  <si>
    <t>CARLISLETWPKAF@WINDSTREAM.NET</t>
  </si>
  <si>
    <t>JAMES L. WRIGHT - TRUSTEE</t>
  </si>
  <si>
    <t>11969 STATE ROUTE 301 - LAGRANGE, OH 44050</t>
  </si>
  <si>
    <t>4403206669</t>
  </si>
  <si>
    <t>35400 Schneider Ct., Avon, OH 44011</t>
  </si>
  <si>
    <t>Kevin A Brubaker</t>
  </si>
  <si>
    <t>kbrubaker@avonlake.org</t>
  </si>
  <si>
    <t>440-930-4126</t>
  </si>
  <si>
    <t>750 Avon Belden Road Avon Lake, Ohio 44012</t>
  </si>
  <si>
    <t>Preston Curtiss</t>
  </si>
  <si>
    <t>pcurtiss@cityofelyria.org</t>
  </si>
  <si>
    <t>(440) 326-3224</t>
  </si>
  <si>
    <t>Ted Pileski</t>
  </si>
  <si>
    <t>tpileski@cityofelyria.org</t>
  </si>
  <si>
    <t>Matt Lundy</t>
  </si>
  <si>
    <t>mlundy@cityofelyria.org</t>
  </si>
  <si>
    <t>801 Garden Street, Elyria, OH  44035</t>
  </si>
  <si>
    <t>440-204-2579</t>
  </si>
  <si>
    <t>Lori Garcia</t>
  </si>
  <si>
    <t>lori_garcia@cityoflorain.org</t>
  </si>
  <si>
    <t>4406530052</t>
  </si>
  <si>
    <t>jmontgomery@nridgeville.org</t>
  </si>
  <si>
    <t>44074</t>
  </si>
  <si>
    <t>14409496259</t>
  </si>
  <si>
    <t>44054</t>
  </si>
  <si>
    <t>1204</t>
  </si>
  <si>
    <t>syonkings@elyriatownship.com</t>
  </si>
  <si>
    <t>41416 Griswold Road, Elyria, Ohio,44035</t>
  </si>
  <si>
    <t>4406475100</t>
  </si>
  <si>
    <t>Kyle  Osborne</t>
  </si>
  <si>
    <t>4403966687</t>
  </si>
  <si>
    <t>Kathy Poling</t>
  </si>
  <si>
    <t>353 south center street LaGrange, Ohio 44050</t>
  </si>
  <si>
    <t>Scott Huebler or Susan Plaskon</t>
  </si>
  <si>
    <t>Plant &amp; Facility Svsc</t>
  </si>
  <si>
    <t>1005 Abbe Rd N - Elyria, OH 44035</t>
  </si>
  <si>
    <t>Milepost 141.0, 7800 Oberlin Road, Amherst, OH 44035 (Amherst MB)</t>
  </si>
  <si>
    <t>41012 St. Rt. 18, Wellington, OH  44090</t>
  </si>
  <si>
    <t>Rob Cecil</t>
  </si>
  <si>
    <t>rcecil@pittsfieldtwp.us</t>
  </si>
  <si>
    <t>Mandy Cecil</t>
  </si>
  <si>
    <t>16889 ST RT 58 oberlin ohio 44074</t>
  </si>
  <si>
    <t>4403960877</t>
  </si>
  <si>
    <t>5166 Clinton Ave. Lorain, OH 44055</t>
  </si>
  <si>
    <t>4407319316</t>
  </si>
  <si>
    <t>Arbarnhart@villageofgrafton.org</t>
  </si>
  <si>
    <t>1056 Vivian Dr Grafton Ohio 44044-1432</t>
  </si>
  <si>
    <t>Christie Homer- Miller</t>
  </si>
  <si>
    <t>lagov2@windstream.net</t>
  </si>
  <si>
    <t>313 East Main St LaGrange, Ohio 44050</t>
  </si>
  <si>
    <t>4406473836</t>
  </si>
  <si>
    <t>Robin Bartolovich</t>
  </si>
  <si>
    <t>bbrasee@villageofwellington.com</t>
  </si>
  <si>
    <t>210 Illinois Ave., Maumee, Ohio 43537</t>
  </si>
  <si>
    <t>MElliott@cityofsylvania.com</t>
  </si>
  <si>
    <t>Toby Schroyer</t>
  </si>
  <si>
    <t>TSchroyer@cityofsylvania.com</t>
  </si>
  <si>
    <t>KAller@cityofsylvania.com</t>
  </si>
  <si>
    <t>8435 Sylvania-Metamora Rd., Sylvania, OH 43560</t>
  </si>
  <si>
    <t>John Bowser</t>
  </si>
  <si>
    <t>jbowser@co.lucas.oh.us</t>
  </si>
  <si>
    <t>1049 S.McCord Rd Holland OH 43528</t>
  </si>
  <si>
    <t>9501 Jerusalem Road Curtice OH 43412</t>
  </si>
  <si>
    <t>1301 Washington St Toledo OH 43604</t>
  </si>
  <si>
    <t>5714 Blessing Dr Toledo OH 43612</t>
  </si>
  <si>
    <t>Doug Holland</t>
  </si>
  <si>
    <t>dholland@monclovatwp.org</t>
  </si>
  <si>
    <t>419-878-6942</t>
  </si>
  <si>
    <t>4650 Keener Road, Monclova, OH 43542</t>
  </si>
  <si>
    <t>Milepost 59.5, 1599 Reynolds Rd., Maumee, OH 43537</t>
  </si>
  <si>
    <t>13257 Perry Road Grand Rapids Ohio 43522</t>
  </si>
  <si>
    <t>Dan Walters</t>
  </si>
  <si>
    <t>dwalters@richfieldtwp.com</t>
  </si>
  <si>
    <t>419-246-7557</t>
  </si>
  <si>
    <t>(419)350-5506</t>
  </si>
  <si>
    <t>rnash@sylvaniatownsip.com</t>
  </si>
  <si>
    <t>14198820031</t>
  </si>
  <si>
    <t>43528</t>
  </si>
  <si>
    <t>April McDonald</t>
  </si>
  <si>
    <t>mcdonalda@ottawahills.org</t>
  </si>
  <si>
    <t>Deb Hoffman</t>
  </si>
  <si>
    <t>John Wenzlick</t>
  </si>
  <si>
    <t>43606</t>
  </si>
  <si>
    <t>4198775383</t>
  </si>
  <si>
    <t>City of London</t>
  </si>
  <si>
    <t>Bill Long</t>
  </si>
  <si>
    <t>blong@londonohio.gov</t>
  </si>
  <si>
    <t>740-852-1404</t>
  </si>
  <si>
    <t>Kathy Hafey</t>
  </si>
  <si>
    <t>khafey@londonohio.gov</t>
  </si>
  <si>
    <t>Rex Castle</t>
  </si>
  <si>
    <t>rcastle@londonohio.gov</t>
  </si>
  <si>
    <t>1460 ST RT 42, London, OH 43140</t>
  </si>
  <si>
    <t>heidi.howerton@madison.oh.gov</t>
  </si>
  <si>
    <t>825 US 42 NE, London, Ohio 43140</t>
  </si>
  <si>
    <t>14175 Danville Rd, Mt. Sterling, Ohio 43143</t>
  </si>
  <si>
    <t>13304248497</t>
  </si>
  <si>
    <t>13011 St. Rt. 45 LISBON, OHIO 44432</t>
  </si>
  <si>
    <t xml:space="preserve">rhuff@plain-city.com </t>
  </si>
  <si>
    <t>Renee Sonnett</t>
  </si>
  <si>
    <t>Mark D'Apolito</t>
  </si>
  <si>
    <t>mdapolito@austintowntwp.com</t>
  </si>
  <si>
    <t>330-792-8584</t>
  </si>
  <si>
    <t>44515</t>
  </si>
  <si>
    <t>Ronald Kappler</t>
  </si>
  <si>
    <t>330-726-4190</t>
  </si>
  <si>
    <t>MARILYN KENNER, P.E.</t>
  </si>
  <si>
    <t>8299 Market Street, Boardman, Ohio  44512</t>
  </si>
  <si>
    <t>5035 Messerly Road Canfield, Ohio 44406</t>
  </si>
  <si>
    <t>Gary Bednarik</t>
  </si>
  <si>
    <t>gbstreetcop@aol.com</t>
  </si>
  <si>
    <t>330-718-1315</t>
  </si>
  <si>
    <t>Nikitas Tsikouris</t>
  </si>
  <si>
    <t>FinanceDirector@campbellohio.gov</t>
  </si>
  <si>
    <t>Mike Tsikouris</t>
  </si>
  <si>
    <t>343 Tenney Ave Campbell Ohio 44405</t>
  </si>
  <si>
    <t>John Rapp</t>
  </si>
  <si>
    <t>jrapp@canfield.gov</t>
  </si>
  <si>
    <t>330-692-6199</t>
  </si>
  <si>
    <t>Christine Clayton</t>
  </si>
  <si>
    <t>cclayton@canfield.gov</t>
  </si>
  <si>
    <t>Charles Colucci</t>
  </si>
  <si>
    <t>ccolucci@canfield.gov</t>
  </si>
  <si>
    <t>519 N. Broad Street Canfield, Oh  44406</t>
  </si>
  <si>
    <t>Streets@cityofstruthers.com</t>
  </si>
  <si>
    <t>3307181326</t>
  </si>
  <si>
    <t>6 Elm St Struthers, Ohio 44471</t>
  </si>
  <si>
    <t>Charles Oliver</t>
  </si>
  <si>
    <t>coliver@youngstownohio.gov</t>
  </si>
  <si>
    <t>3307443179</t>
  </si>
  <si>
    <t>Charles T Shasho</t>
  </si>
  <si>
    <t>cshasho@youngstownohio.gov</t>
  </si>
  <si>
    <t>Matt Springer</t>
  </si>
  <si>
    <t>Roadforeman@goshentownship.com</t>
  </si>
  <si>
    <t>3304022390</t>
  </si>
  <si>
    <t>Michele Barratt</t>
  </si>
  <si>
    <t>fo@goshentownship.com</t>
  </si>
  <si>
    <t>Shawn A Mesler</t>
  </si>
  <si>
    <t>smesler@goshentownship.com</t>
  </si>
  <si>
    <t>12649 Seacrist Rd., Salem, OH 44460</t>
  </si>
  <si>
    <t>(330) 729-4001</t>
  </si>
  <si>
    <t>lbalsinger@Miltontownshippd.org</t>
  </si>
  <si>
    <t>15992 Milton Ave Lake Milton, OH 44429</t>
  </si>
  <si>
    <t>Milepost 218.7, 9177 Mahoning Avenue, North Jackson, OH 44451  (TP 218)</t>
  </si>
  <si>
    <t>Milepost 228.1, 6896 Tippecanoe Road, Canfield, OH 44406 (Canfield MB)</t>
  </si>
  <si>
    <t>Tom Monus</t>
  </si>
  <si>
    <t>tom.monus@polandtownship.gov</t>
  </si>
  <si>
    <t>330-757-0733</t>
  </si>
  <si>
    <t>PJ Canter</t>
  </si>
  <si>
    <t>Mark Covell</t>
  </si>
  <si>
    <t>mark.covell@polandtownship.gov</t>
  </si>
  <si>
    <t>7508 Clingan Rd., Poland, Ohio 44514</t>
  </si>
  <si>
    <t>ZWAGNER1@KENT.EDU</t>
  </si>
  <si>
    <t>(330) 232-5234</t>
  </si>
  <si>
    <t>21800 Courtney Road2, Alliance, OH 44601</t>
  </si>
  <si>
    <t>Donald Wharry</t>
  </si>
  <si>
    <t>springfieldtownshiptrustees@yahoo.com</t>
  </si>
  <si>
    <t>330-207-3924</t>
  </si>
  <si>
    <t>3475 East South Range Road, New Springfield, Ohio 44443</t>
  </si>
  <si>
    <t>330 531 4787</t>
  </si>
  <si>
    <t>Lidsay Sutton</t>
  </si>
  <si>
    <t>3 McGaffany Street</t>
  </si>
  <si>
    <t>3305422846</t>
  </si>
  <si>
    <t>44442</t>
  </si>
  <si>
    <t>Cynthia Kaderle</t>
  </si>
  <si>
    <t>clerk@sebringohio.net</t>
  </si>
  <si>
    <t>3309389340</t>
  </si>
  <si>
    <t>Timothy Gabrelcik</t>
  </si>
  <si>
    <t>800 N. 18th St. Sebring, OH  44672</t>
  </si>
  <si>
    <t>Lisa Cutter</t>
  </si>
  <si>
    <t>ljcutter@ysu.edu</t>
  </si>
  <si>
    <t>330-941-3546</t>
  </si>
  <si>
    <t>Tiffany Buck</t>
  </si>
  <si>
    <t>tmbuck@ysu.edu</t>
  </si>
  <si>
    <t>44555-0001</t>
  </si>
  <si>
    <t>scott kurz</t>
  </si>
  <si>
    <t>7403821479</t>
  </si>
  <si>
    <t>Jodi Bopp</t>
  </si>
  <si>
    <t>jbopp@marionohio.org</t>
  </si>
  <si>
    <t>981 west center street marion ohio 43302</t>
  </si>
  <si>
    <t>Marion Campus</t>
  </si>
  <si>
    <t>rruth@co.marion.oh.us</t>
  </si>
  <si>
    <t>Brunswick City Schools</t>
  </si>
  <si>
    <t>44212</t>
  </si>
  <si>
    <t>chattwpgar@frontier.com</t>
  </si>
  <si>
    <t>Rick Dumperth</t>
  </si>
  <si>
    <t>pmagovac@brunswick.oh.us</t>
  </si>
  <si>
    <t>120 Maple St. Wadsworth, Ohio 44281</t>
  </si>
  <si>
    <t>1015 Airport Dr Wadsworth, Ohio 44281</t>
  </si>
  <si>
    <t>Donald L Baker</t>
  </si>
  <si>
    <t>330-464-7388</t>
  </si>
  <si>
    <t>Aaron Shearer</t>
  </si>
  <si>
    <t>Harrisville twpservi@frontier.com</t>
  </si>
  <si>
    <t>(330) 948-8050</t>
  </si>
  <si>
    <t>Meghan Cochrell</t>
  </si>
  <si>
    <t>Mike Gray</t>
  </si>
  <si>
    <t>mikegray76@gmail.com</t>
  </si>
  <si>
    <t>107 Cemetary St Lodi Ohio 44254</t>
  </si>
  <si>
    <t>Jay Grissom</t>
  </si>
  <si>
    <t>jgrissom@highlandschools.org</t>
  </si>
  <si>
    <t>330-603-1065</t>
  </si>
  <si>
    <t>Joni Lawrence</t>
  </si>
  <si>
    <t>jlawrence@highlandschools.org</t>
  </si>
  <si>
    <t>3940 Ridge Rd Medina OH. 44256</t>
  </si>
  <si>
    <t>2165132988</t>
  </si>
  <si>
    <t>Service@lafayettetownship.com</t>
  </si>
  <si>
    <t xml:space="preserve">Ben Forsythe </t>
  </si>
  <si>
    <t>bforsythe@litchfieldtownship.com</t>
  </si>
  <si>
    <t>330-722-7966</t>
  </si>
  <si>
    <t>pshaw@litchfieldtownship.com</t>
  </si>
  <si>
    <t>Joseph Seifert</t>
  </si>
  <si>
    <t>jseifert@litchfieldtownship.com</t>
  </si>
  <si>
    <t>9487 Norwalk Road  Litchfield, OH 44253</t>
  </si>
  <si>
    <t>Dale Vasel</t>
  </si>
  <si>
    <t>dgillin@liverpooltwp.org</t>
  </si>
  <si>
    <t>330-483-4747</t>
  </si>
  <si>
    <t>Debra Gillin</t>
  </si>
  <si>
    <t>6700 Center Rd, Valley City OH 44280</t>
  </si>
  <si>
    <t>6100 Wedgewood Rd., Medina OH 44256</t>
  </si>
  <si>
    <t>330-764-8780 x</t>
  </si>
  <si>
    <t>6100 Wedgewood Rd, Medina, OH 44256</t>
  </si>
  <si>
    <t>3718 Weymouth Rd, Medina, Ohio 44256</t>
  </si>
  <si>
    <t>1643 Substation Rd, Brunswick, Ohio 44212</t>
  </si>
  <si>
    <t>3810 Greenwich Rd., Seville, Ohio 44273</t>
  </si>
  <si>
    <t>12004 Greenwich Rd., Homerville, Ohio 44235</t>
  </si>
  <si>
    <t>3307602399</t>
  </si>
  <si>
    <t xml:space="preserve">Fiscal Officer </t>
  </si>
  <si>
    <t>Medinatownship@medinatownship.com</t>
  </si>
  <si>
    <t>3718 Weymouth Road Medina Ohio 44256</t>
  </si>
  <si>
    <t xml:space="preserve">6100 Wedgewood Road Medina Ohio 4256 </t>
  </si>
  <si>
    <t>330.725.0273</t>
  </si>
  <si>
    <t>6666 Wadsworth Road Medina, Ohio 44256</t>
  </si>
  <si>
    <t>3306044490</t>
  </si>
  <si>
    <t>SHARONROADS@GMAIL.COM</t>
  </si>
  <si>
    <t>Jim Lockeood</t>
  </si>
  <si>
    <t>lodiohstreets@villageoflodi.com</t>
  </si>
  <si>
    <t>330-948-1773</t>
  </si>
  <si>
    <t>annette.geismman@villageoflodi.com</t>
  </si>
  <si>
    <t>Tracy Haltrich</t>
  </si>
  <si>
    <t>104 Railroad Street, Lodi Ohio 44254</t>
  </si>
  <si>
    <t>320 Chestnut Street Wadsworth Ohio  44281</t>
  </si>
  <si>
    <t>Westfield Township</t>
  </si>
  <si>
    <t>Lee Evans</t>
  </si>
  <si>
    <t>roadsupervisor@westfieldtownship.org</t>
  </si>
  <si>
    <t>330-350-1375</t>
  </si>
  <si>
    <t>Melissa Kurtz</t>
  </si>
  <si>
    <t>fiscalofficer@westfieldtownship.org</t>
  </si>
  <si>
    <t>6699 Buffham Rd. Seville, OH 44273</t>
  </si>
  <si>
    <t>Wes Harris</t>
  </si>
  <si>
    <t>308 Portland St Celina, Ohio 45822</t>
  </si>
  <si>
    <t>Dusty Messner</t>
  </si>
  <si>
    <t>dusty.messner@engineer.mercercountyohio.gov</t>
  </si>
  <si>
    <t>Karen Heinrichs</t>
  </si>
  <si>
    <t>engineer@engineer.mercercountyohio.gov</t>
  </si>
  <si>
    <t>Tony Hunt</t>
  </si>
  <si>
    <t>huntt@tippcity.net</t>
  </si>
  <si>
    <t>9376676305</t>
  </si>
  <si>
    <t>312 Park Ave Tipp City, Ohio 45371</t>
  </si>
  <si>
    <t>45308</t>
  </si>
  <si>
    <t>9372310400</t>
  </si>
  <si>
    <t>kyle.hinkelman@villageofcovington.com</t>
  </si>
  <si>
    <t>123 Wright Street, Covington, OH 45318</t>
  </si>
  <si>
    <t>Brian Kress</t>
  </si>
  <si>
    <t>bkress@monroecountyengineer.com</t>
  </si>
  <si>
    <t>740-472-2537</t>
  </si>
  <si>
    <t>43793</t>
  </si>
  <si>
    <t>Todd Pemberton</t>
  </si>
  <si>
    <t>tpemberton@centervilleohio.gov</t>
  </si>
  <si>
    <t>publicworks@centervilleohio.gov</t>
  </si>
  <si>
    <t>200 Woolery Lane Dayton Oh 45415</t>
  </si>
  <si>
    <t>Caleb Hoops</t>
  </si>
  <si>
    <t>Caleb.Hoops@perrytownship-mcoh.org</t>
  </si>
  <si>
    <t>9378335578</t>
  </si>
  <si>
    <t xml:space="preserve">Charity Grill </t>
  </si>
  <si>
    <t>Charity.Grill@perrytownship-mcoh.org</t>
  </si>
  <si>
    <t>15226 Providence pike, Brookville Ohio 45309</t>
  </si>
  <si>
    <t>Alan Duskey</t>
  </si>
  <si>
    <t>halltr07@yahoo.com</t>
  </si>
  <si>
    <t>740-336-6275</t>
  </si>
  <si>
    <t>Tamara Hall</t>
  </si>
  <si>
    <t>Thomas E. Brothers</t>
  </si>
  <si>
    <t>1747 State Route 83 Beverly, OH  45715</t>
  </si>
  <si>
    <t>malta village</t>
  </si>
  <si>
    <t>bill smith</t>
  </si>
  <si>
    <t>maltavillageva@gmail.com</t>
  </si>
  <si>
    <t>7409624971</t>
  </si>
  <si>
    <t>kelly wells</t>
  </si>
  <si>
    <t>43758</t>
  </si>
  <si>
    <t>stevan hook</t>
  </si>
  <si>
    <t>1140 parmiter road mcconnelsville oh 43756</t>
  </si>
  <si>
    <t>Highland Local Schools</t>
  </si>
  <si>
    <t>Jason Fleming</t>
  </si>
  <si>
    <t>14199464941</t>
  </si>
  <si>
    <t>7404550615</t>
  </si>
  <si>
    <t>Susy Lambes</t>
  </si>
  <si>
    <t>Gary E Hamilton</t>
  </si>
  <si>
    <t>3105 Dillon Falls Rd Zanesville, Oh 43701</t>
  </si>
  <si>
    <t>1595 Main St Dresden, Ohio 43821</t>
  </si>
  <si>
    <t>740-454-0155</t>
  </si>
  <si>
    <t>155 Rehl Rd, Zanesville, OH  43701</t>
  </si>
  <si>
    <t>Matt Hittle</t>
  </si>
  <si>
    <t>Jason Taylor</t>
  </si>
  <si>
    <t>dirtdigger1975@yahoo.com</t>
  </si>
  <si>
    <t>740-819-9509</t>
  </si>
  <si>
    <t>Paula Frank</t>
  </si>
  <si>
    <t>newtonfo20@gmail.com</t>
  </si>
  <si>
    <t>Derek Dozer</t>
  </si>
  <si>
    <t>derekjdozer@gmail.com</t>
  </si>
  <si>
    <t>5705 Crock Rd., White Cottage, OH 43791</t>
  </si>
  <si>
    <t>DAVE DANISON</t>
  </si>
  <si>
    <t>davedanison@yahoo.com</t>
  </si>
  <si>
    <t>43701</t>
  </si>
  <si>
    <t>17402522074</t>
  </si>
  <si>
    <t>17406177644</t>
  </si>
  <si>
    <t>STERLING COOTS</t>
  </si>
  <si>
    <t>cootze85@gmail.com</t>
  </si>
  <si>
    <t>7402526398</t>
  </si>
  <si>
    <t>fiscalofficer@frazeysburg.gov</t>
  </si>
  <si>
    <t>NATALIE STILLION GRABLE</t>
  </si>
  <si>
    <t>43822-9610</t>
  </si>
  <si>
    <t>740-255-6246</t>
  </si>
  <si>
    <t>220 West Main St Rear, New Concord OH 43762</t>
  </si>
  <si>
    <t>DANNY WISEMAN</t>
  </si>
  <si>
    <t>eckerby@yahoo.com</t>
  </si>
  <si>
    <t>JRHOWARD003@YAHOO.COM</t>
  </si>
  <si>
    <t>740-819-7159</t>
  </si>
  <si>
    <t>West Muskingum School District</t>
  </si>
  <si>
    <t>Jeff Fowler</t>
  </si>
  <si>
    <t>jeff.fowler@westmschools.org</t>
  </si>
  <si>
    <t>740-455-4291</t>
  </si>
  <si>
    <t>155 Rehl Rd Zanesville OH. 43701</t>
  </si>
  <si>
    <t>740-588-1393</t>
  </si>
  <si>
    <t>Linda Metz</t>
  </si>
  <si>
    <t>lmetz@zanestate.edu</t>
  </si>
  <si>
    <t>155 Rehl Road, Zanesville, OH 43701</t>
  </si>
  <si>
    <t>740 819-1917</t>
  </si>
  <si>
    <t>Teresa Curry</t>
  </si>
  <si>
    <t>tcurry@zanesville.k12.oh.us</t>
  </si>
  <si>
    <t>1701 Blue Avenue Zanesville,Ohio 43701</t>
  </si>
  <si>
    <t>tcoss@noblecountyohio.gov</t>
  </si>
  <si>
    <t>Village of Caldwell</t>
  </si>
  <si>
    <t>Darrell Crum</t>
  </si>
  <si>
    <t>dcrum@caldwellohio.org</t>
  </si>
  <si>
    <t>740-509-0041</t>
  </si>
  <si>
    <t>Samantha Ramage</t>
  </si>
  <si>
    <t>sramage@caldwellohio.org</t>
  </si>
  <si>
    <t>215 West Street Caldwell, Ohio 43724</t>
  </si>
  <si>
    <t>Dale Rounds</t>
  </si>
  <si>
    <t>BayTownship@gmail.com</t>
  </si>
  <si>
    <t>419-341-0232</t>
  </si>
  <si>
    <t>Elizabeth Williams</t>
  </si>
  <si>
    <t>4431 W Fremont Rd, Port Clinton, OH 43452</t>
  </si>
  <si>
    <t xml:space="preserve">Dan Harder </t>
  </si>
  <si>
    <t>milliechet@gmail.com</t>
  </si>
  <si>
    <t>4192621880</t>
  </si>
  <si>
    <t xml:space="preserve">GAYLE mILLINGER </t>
  </si>
  <si>
    <t>1670 N WALKER ST  PO BOX 7 GRAYTOWN, OHIO 43432</t>
  </si>
  <si>
    <t>43452</t>
  </si>
  <si>
    <t>pcstreet@portlclinton-oh.gov</t>
  </si>
  <si>
    <t>Rachel Klimentov</t>
  </si>
  <si>
    <t>rklimentov@portclinton-oh.gov</t>
  </si>
  <si>
    <t>33 Park Drive , Port Clinton, Ohio 43452</t>
  </si>
  <si>
    <t>4192624534</t>
  </si>
  <si>
    <t>43430</t>
  </si>
  <si>
    <t>Milepost 79.7, 20100 West S.R. 105, Elmore, OH 43416 (Elmore MB)</t>
  </si>
  <si>
    <t>43449</t>
  </si>
  <si>
    <t>portage@cros.net</t>
  </si>
  <si>
    <t>Fred Risch</t>
  </si>
  <si>
    <t>4197072480</t>
  </si>
  <si>
    <t>11650 W. Portage River South Rd, Oak Harbor, OH 43449</t>
  </si>
  <si>
    <t>4192602570</t>
  </si>
  <si>
    <t>18880 Luckey Ave., Elmore, OH 43416</t>
  </si>
  <si>
    <t>4197984074</t>
  </si>
  <si>
    <t>Cindy Peters</t>
  </si>
  <si>
    <t>Cindy@pcohio.us</t>
  </si>
  <si>
    <t>801 W. Wayne Street, Paulding, OH 45879</t>
  </si>
  <si>
    <t>Tim Frash</t>
  </si>
  <si>
    <t>timfrash@perrycountyengineer.com</t>
  </si>
  <si>
    <t>740-342-2191</t>
  </si>
  <si>
    <t>Kent Cannon</t>
  </si>
  <si>
    <t>499 N. State St., New Lexington, OH  43764</t>
  </si>
  <si>
    <t>Courtney Edwards</t>
  </si>
  <si>
    <t>22 China Street, Crooksville, Ohio 43731</t>
  </si>
  <si>
    <t>740-246-6020</t>
  </si>
  <si>
    <t>740-477-8224</t>
  </si>
  <si>
    <t>Jim Stanley, Service Director</t>
  </si>
  <si>
    <t>740 S Washington St., Circleville, OH  43113</t>
  </si>
  <si>
    <t>Pickaway County Engineer</t>
  </si>
  <si>
    <t>Sara Ward</t>
  </si>
  <si>
    <t>sward@pickawaycountyohio.gov</t>
  </si>
  <si>
    <t>1660 Island Road Circleville Ohio 43113</t>
  </si>
  <si>
    <t>740-412-2560</t>
  </si>
  <si>
    <t xml:space="preserve">316 Main Street </t>
  </si>
  <si>
    <t>740-947-5162</t>
  </si>
  <si>
    <t>740-947-5543</t>
  </si>
  <si>
    <t>kaitlyn.bauer@cityofwaverly.net</t>
  </si>
  <si>
    <t>3306773688</t>
  </si>
  <si>
    <t>Jason Lovejoy</t>
  </si>
  <si>
    <t>jason.lovejoy@ravennaoh.gov</t>
  </si>
  <si>
    <t>Tami Lorence</t>
  </si>
  <si>
    <t>tami.lorence@ravennaoh.gov</t>
  </si>
  <si>
    <t>701 Oakwood St Ravenna Ohio 44266</t>
  </si>
  <si>
    <t>Bill miller</t>
  </si>
  <si>
    <t>330 626 2856</t>
  </si>
  <si>
    <t>2094 State Route 303</t>
  </si>
  <si>
    <t>sudermantim@gmail.com</t>
  </si>
  <si>
    <t>44411</t>
  </si>
  <si>
    <t>David Akerley</t>
  </si>
  <si>
    <t>frktwproadsuper@gmail.com</t>
  </si>
  <si>
    <t>330-687-8085</t>
  </si>
  <si>
    <t>Lise Russell</t>
  </si>
  <si>
    <t>2331 Ravenna Rd. Kent, Ohio 44240</t>
  </si>
  <si>
    <t>3306202555</t>
  </si>
  <si>
    <t>9302 St. Rt. 700 Windham OH 44288</t>
  </si>
  <si>
    <t>330-977-4040</t>
  </si>
  <si>
    <t>ehankinson@hiramtownship.org</t>
  </si>
  <si>
    <t>3303888061</t>
  </si>
  <si>
    <t>11621 Mantua Center Rd, Mantua 44255</t>
  </si>
  <si>
    <t>Milepost 187.2, 9830 S.R. 14, Kent, OH 44241 (TP 187)</t>
  </si>
  <si>
    <t>Milepost 198.6, 9196 S.R. 700, Windham, OH 44288 (Hiram MB)</t>
  </si>
  <si>
    <t>Palmyra Township</t>
  </si>
  <si>
    <t>Steve Coss</t>
  </si>
  <si>
    <t>stevecoss36@yahoo.com</t>
  </si>
  <si>
    <t>3305570195</t>
  </si>
  <si>
    <t>kelly harvey</t>
  </si>
  <si>
    <t>k.harvey@palmyratownship.com</t>
  </si>
  <si>
    <t>3956 st rt 225 diamond ohio 44412</t>
  </si>
  <si>
    <t>Fred Shaulis</t>
  </si>
  <si>
    <t>Linda Shaulis</t>
  </si>
  <si>
    <t>Lshaulis@portageco.com</t>
  </si>
  <si>
    <t>Ed Samec</t>
  </si>
  <si>
    <t>9355 Newton Falls Road Ravenna, Oh 44266</t>
  </si>
  <si>
    <t>3303252776</t>
  </si>
  <si>
    <t>randolphfo@aol.com</t>
  </si>
  <si>
    <t>3636 Waterloo Rd.   Mogadore, OH 44265</t>
  </si>
  <si>
    <t xml:space="preserve">330-221-9474 </t>
  </si>
  <si>
    <t>4356 New Milford Rd. Rootstown  44272</t>
  </si>
  <si>
    <t>David Einloth</t>
  </si>
  <si>
    <t>1283 ST RT 43 Suffield Oh 44260</t>
  </si>
  <si>
    <t>330.527.2150</t>
  </si>
  <si>
    <t>8314 Water Street 44231</t>
  </si>
  <si>
    <t>va.hvoh@gmail.com</t>
  </si>
  <si>
    <t>3305697677</t>
  </si>
  <si>
    <t>Susan Skrova-DeYoung</t>
  </si>
  <si>
    <t>fiscal.officer.hvoh@gmail.com</t>
  </si>
  <si>
    <t>Kyle Cross</t>
  </si>
  <si>
    <t>45320</t>
  </si>
  <si>
    <t>Village of Continental</t>
  </si>
  <si>
    <t>Mathew Miller</t>
  </si>
  <si>
    <t>mrmiller@bright.net</t>
  </si>
  <si>
    <t>4194393597</t>
  </si>
  <si>
    <t>Susan Darby</t>
  </si>
  <si>
    <t>continental@bright.net</t>
  </si>
  <si>
    <t>100 N Main Street, Continental, Ohio 45831</t>
  </si>
  <si>
    <t>1323 N. Defiance Street Ottawa, OH  45875</t>
  </si>
  <si>
    <t>Paul Gleisinger</t>
  </si>
  <si>
    <t>pgleisinger@ontarioohio.org</t>
  </si>
  <si>
    <t>4192955735</t>
  </si>
  <si>
    <t>Mansfield Campus</t>
  </si>
  <si>
    <t>222 Vanderbilt Rd. Mansfield, Ohio 44904</t>
  </si>
  <si>
    <t>Jeffrey Carman</t>
  </si>
  <si>
    <t>jeffrey.carman@chillicotheoh.gov</t>
  </si>
  <si>
    <t>7407732700</t>
  </si>
  <si>
    <t>Angie Poling</t>
  </si>
  <si>
    <t>angie.poling@chillicotheoh.gov</t>
  </si>
  <si>
    <t>415 Renick Avenue, Chillicothe,  OH 45601</t>
  </si>
  <si>
    <t>Courtney Evans</t>
  </si>
  <si>
    <t>courtney.evans@cityofbellevue.com</t>
  </si>
  <si>
    <t>William J Brugnone</t>
  </si>
  <si>
    <t>william.brugnone@cityofbellevue.com</t>
  </si>
  <si>
    <t>3000 Seneca Industrial Pkwy W, Bellevue, OH  44811</t>
  </si>
  <si>
    <t>bhamilton@ClydeOhio.org</t>
  </si>
  <si>
    <t>419-547-7419</t>
  </si>
  <si>
    <t>Frank Weasner</t>
  </si>
  <si>
    <t>fweasner@clydeohio.org</t>
  </si>
  <si>
    <t>Justin LaBenne</t>
  </si>
  <si>
    <t>jlabenne@clydeohio.org</t>
  </si>
  <si>
    <t>606 S. Church St. - Clyde, OH 43410</t>
  </si>
  <si>
    <t>Angela Michaels</t>
  </si>
  <si>
    <t>jacksontownshipsandusky@gmail.com</t>
  </si>
  <si>
    <t>4199865296</t>
  </si>
  <si>
    <t>1364 South SR 590 Fremont OH 43420</t>
  </si>
  <si>
    <t>Kevin Fork</t>
  </si>
  <si>
    <t>kevin.fork@hotmail.com</t>
  </si>
  <si>
    <t>419-355-7496</t>
  </si>
  <si>
    <t>651 CR 42 Gibsonburg, OH 43431</t>
  </si>
  <si>
    <t>651 CR 41 Gibsonburg, OH 43431</t>
  </si>
  <si>
    <t>East of Interchange 91 at Milepost 93.1 on the south side of the Turnpike right of way, on River Road (River Road)</t>
  </si>
  <si>
    <t>ZACHARY J FUNKHOUSER</t>
  </si>
  <si>
    <t>419-835-4954</t>
  </si>
  <si>
    <t>cfisher@sanduskycountyoh.gov</t>
  </si>
  <si>
    <t>crice@sanduskycountyoh.gov</t>
  </si>
  <si>
    <t>Carlos Baez Sr., County Engineer</t>
  </si>
  <si>
    <t>cbaez@sanduskycountyoh.gov</t>
  </si>
  <si>
    <t>43464</t>
  </si>
  <si>
    <t>Jeff Holcomb</t>
  </si>
  <si>
    <t>j.holcomb@gibsonburgohio.org</t>
  </si>
  <si>
    <t>Tom Brickley</t>
  </si>
  <si>
    <t>administrator@woodville.net</t>
  </si>
  <si>
    <t>clerk@woodville.net</t>
  </si>
  <si>
    <t>308 S. Cherry St.  Woodville, Oh 43469</t>
  </si>
  <si>
    <t>William Guhn</t>
  </si>
  <si>
    <t>wguhn@fremontohio.org</t>
  </si>
  <si>
    <t>419-332-0696</t>
  </si>
  <si>
    <t>Nickee Linder</t>
  </si>
  <si>
    <t>Kenneth Frost</t>
  </si>
  <si>
    <t>711 S. Front Street Fremont</t>
  </si>
  <si>
    <t>1111 Oak Harbor Rd  Fremont</t>
  </si>
  <si>
    <t>419-704-8644</t>
  </si>
  <si>
    <t>2500 W State St. Fremont, OH 43420</t>
  </si>
  <si>
    <t>City of Portsmouth</t>
  </si>
  <si>
    <t>Jack Tackett</t>
  </si>
  <si>
    <t>JTackett@portsmouthoh.org</t>
  </si>
  <si>
    <t>740-354-7766</t>
  </si>
  <si>
    <t>Teresa Harmon</t>
  </si>
  <si>
    <t>tharmon@portsmouthoh.org</t>
  </si>
  <si>
    <t>Sam Sutherland</t>
  </si>
  <si>
    <t>ssutherland@portsmouthoh.org</t>
  </si>
  <si>
    <t>55 Mary Ann Street, Portsmouth, Ohio 45662</t>
  </si>
  <si>
    <t>Darren C. LeBrun, P.E., P.S., Scioto County Engineer</t>
  </si>
  <si>
    <t>56 State Route 728, Lucasville, Ohio 45648</t>
  </si>
  <si>
    <t>14A Hayport Road, Wheelersburg, Ohio 45694</t>
  </si>
  <si>
    <t>Chris Basinger</t>
  </si>
  <si>
    <t>street@fostoriaohio.gov</t>
  </si>
  <si>
    <t>5672301275</t>
  </si>
  <si>
    <t>Village of Green Springs</t>
  </si>
  <si>
    <t>Amanda Sanchez</t>
  </si>
  <si>
    <t>fo@gsohio.org</t>
  </si>
  <si>
    <t>419-639-2123 O</t>
  </si>
  <si>
    <t>Ryan Stohl</t>
  </si>
  <si>
    <t>admin@gsohio.org</t>
  </si>
  <si>
    <t>231 W. Euclid Street</t>
  </si>
  <si>
    <t>Shelby County</t>
  </si>
  <si>
    <t>937-498-7244</t>
  </si>
  <si>
    <t>500 Gearhart Road Sidney Ohio 45365</t>
  </si>
  <si>
    <t>601 Noble St. Alliance Ohio 44601</t>
  </si>
  <si>
    <t>851 Marion Motley Ave. NE., Canton, OH 44704</t>
  </si>
  <si>
    <t>Matt Morrow</t>
  </si>
  <si>
    <t>330-844-1145</t>
  </si>
  <si>
    <t>Patrick De Orio</t>
  </si>
  <si>
    <t>pdeorio@northcantonohio.gov</t>
  </si>
  <si>
    <t>7300 Freedom Avenue, North Canton, Ohio 44720</t>
  </si>
  <si>
    <t>todd.henne@northcantonschools.org</t>
  </si>
  <si>
    <t>ap@northcantonschools.org</t>
  </si>
  <si>
    <t>7600 Freedom Ave NW, North Canton, OH 44720</t>
  </si>
  <si>
    <t>330-418-8654</t>
  </si>
  <si>
    <t>330-767-4414</t>
  </si>
  <si>
    <t>145 1/5 First St SW, Brewster, OH 44613</t>
  </si>
  <si>
    <t xml:space="preserve">Village of Hartville </t>
  </si>
  <si>
    <t>Nathan Miller</t>
  </si>
  <si>
    <t>nmiller@hartvilleoh.com</t>
  </si>
  <si>
    <t>Scott Varney</t>
  </si>
  <si>
    <t>Clerk@hartvilleoh.com</t>
  </si>
  <si>
    <t>455 Wales Dr. Hartville OH 44632</t>
  </si>
  <si>
    <t xml:space="preserve">Dan Wilson </t>
  </si>
  <si>
    <t>dwilson@macedonia.oh.us</t>
  </si>
  <si>
    <t>216-536-6051</t>
  </si>
  <si>
    <t>9000 Valleyview Rd. Macedonia, OH 44056</t>
  </si>
  <si>
    <t>948 Twinsburg Rd. Macedonia, OH 44056</t>
  </si>
  <si>
    <t>City Of Norton</t>
  </si>
  <si>
    <t>Pam Keener</t>
  </si>
  <si>
    <t>44203-5701</t>
  </si>
  <si>
    <t>Jenifer Simon</t>
  </si>
  <si>
    <t>jsimon@twinsburg.oh.us</t>
  </si>
  <si>
    <t>H. Jason Walters</t>
  </si>
  <si>
    <t>2165444808</t>
  </si>
  <si>
    <t>Jennifer Potvin</t>
  </si>
  <si>
    <t>finance@northfieldvillage-oh.gov</t>
  </si>
  <si>
    <t>68 Houghton Rd., Northfield Village 44067</t>
  </si>
  <si>
    <t>Milepost 173.9, 3245 Boston Mills Road, Ritchfield, OH 44286 (Boston MB)</t>
  </si>
  <si>
    <t>330-659-4700</t>
  </si>
  <si>
    <t>330.643.8292</t>
  </si>
  <si>
    <t>1315 Churchill Hubbard Road</t>
  </si>
  <si>
    <t>1099 Gypsy lane Youngstown, Ohio 44505</t>
  </si>
  <si>
    <t>330-675-2640</t>
  </si>
  <si>
    <t>1590 BROOKEFIELD RD, HUBBARD, OH 44425</t>
  </si>
  <si>
    <t>521 MAIN ST, WARREN, OH 44483</t>
  </si>
  <si>
    <t>Rick Varnes</t>
  </si>
  <si>
    <t>gs.asstsuper@doverohio.com</t>
  </si>
  <si>
    <t>330-795-3084</t>
  </si>
  <si>
    <t>David F. Douglas</t>
  </si>
  <si>
    <t>tiffany.sica@doverohio.com</t>
  </si>
  <si>
    <t>520 W. 3rd Street</t>
  </si>
  <si>
    <t>beverett@cityofuhrichsville.org</t>
  </si>
  <si>
    <t>Becky Carpenter (Assistant Auditor)</t>
  </si>
  <si>
    <t>info@dovertownhip.us</t>
  </si>
  <si>
    <t>Drew Yosick, fiscal Officer</t>
  </si>
  <si>
    <t>ttbone16@frontier.com</t>
  </si>
  <si>
    <t>330 447-3430</t>
  </si>
  <si>
    <t xml:space="preserve">tspidell@frontier.com </t>
  </si>
  <si>
    <t>William (Bill) Miller</t>
  </si>
  <si>
    <t>114 Ash Alley, Stone Creek, OH   43840</t>
  </si>
  <si>
    <t>Donald J. Ackerman, Chairman Trustee</t>
  </si>
  <si>
    <t>tusctwp@cs.com</t>
  </si>
  <si>
    <t>44612</t>
  </si>
  <si>
    <t>DAN FOUTS</t>
  </si>
  <si>
    <t>330 340-9801</t>
  </si>
  <si>
    <t>330-340-3814</t>
  </si>
  <si>
    <t>13307950387</t>
  </si>
  <si>
    <t>44643</t>
  </si>
  <si>
    <t>3302045644</t>
  </si>
  <si>
    <t>44681</t>
  </si>
  <si>
    <t>mcqueens@co.tuscarawas.oh.us</t>
  </si>
  <si>
    <t>Joseph Bachman</t>
  </si>
  <si>
    <t>engineer@co.tuscarawas.oh.us</t>
  </si>
  <si>
    <t>932 Front Avenue SW, New Philadelphia, OH  44663</t>
  </si>
  <si>
    <t>10132 US 36, Port Washington, OH  43837</t>
  </si>
  <si>
    <t>1763 Dover Zoar Road NE, Bolivar, OH  44612</t>
  </si>
  <si>
    <t>Jennifer Jones</t>
  </si>
  <si>
    <t>fiscalasst@villageofdennison.org</t>
  </si>
  <si>
    <t>Ronald Wilson</t>
  </si>
  <si>
    <t>330-432-0056</t>
  </si>
  <si>
    <t>740-294-1004</t>
  </si>
  <si>
    <t>lspillman@newcomerstownoh.com</t>
  </si>
  <si>
    <t>43832</t>
  </si>
  <si>
    <t>3304327461</t>
  </si>
  <si>
    <t>JUSTIN JOHNSON</t>
  </si>
  <si>
    <t>conniebowen@villageofsugarcreek.com</t>
  </si>
  <si>
    <t>410 S BROADWAY ST, SUGARCREEK, OH  44681</t>
  </si>
  <si>
    <t>13303400250</t>
  </si>
  <si>
    <t>s.robson1289@gmail.com</t>
  </si>
  <si>
    <t>Warwick.township@gmail.com</t>
  </si>
  <si>
    <t>212 Cherry Street Tuscarawas Ohio 44682</t>
  </si>
  <si>
    <t>9374071163</t>
  </si>
  <si>
    <t>455 North Maple Street, Marysville, Ohio 43040</t>
  </si>
  <si>
    <t>400 Chestnut Street, Marysville, Ohio 43040</t>
  </si>
  <si>
    <t>Vince Graber</t>
  </si>
  <si>
    <t>vgraber@jerometownship.com</t>
  </si>
  <si>
    <t>614-769-8831</t>
  </si>
  <si>
    <t>rcaldwell@jerometownship.com</t>
  </si>
  <si>
    <t>Joe Martinelli</t>
  </si>
  <si>
    <t>josephjmartinelli1956@gmail.com</t>
  </si>
  <si>
    <t>330-340-0383</t>
  </si>
  <si>
    <t>2360 Roxford Church Rd SE, Dennison, OH  44621</t>
  </si>
  <si>
    <t>(937) 645-3017</t>
  </si>
  <si>
    <t>3,000 tons - 16400 County Home Road, Marysville, OH 43040</t>
  </si>
  <si>
    <t>400 tons - 190 Beatty Ave., Richwood, OH 43344</t>
  </si>
  <si>
    <t>Tina Miller</t>
  </si>
  <si>
    <t>tmiller@vanwert.org</t>
  </si>
  <si>
    <t>4192381237</t>
  </si>
  <si>
    <t>tallenbaugh@vanwertcountyohio.gov</t>
  </si>
  <si>
    <t>4192380210</t>
  </si>
  <si>
    <t>rwilhelm@vanwertcountyohio.gov</t>
  </si>
  <si>
    <t>31475 SR 93, McArthur, OH 45651</t>
  </si>
  <si>
    <t>Chris Barringer</t>
  </si>
  <si>
    <t>Chris.Barringer@cityofbelpre.com</t>
  </si>
  <si>
    <t>1-740-423-4464</t>
  </si>
  <si>
    <t>Elizabeth.Leontescu@cityofbelpre</t>
  </si>
  <si>
    <t>Connie Hoblitzell</t>
  </si>
  <si>
    <t>Connie.Hoblitzell@cityofbelpre.com</t>
  </si>
  <si>
    <t>1308 Blennerhassett Ave Belpre OH 45714</t>
  </si>
  <si>
    <t>300 Alderman Street Marietta, Ohio 45750</t>
  </si>
  <si>
    <t>Baughman Township</t>
  </si>
  <si>
    <t>Adam Moowmaw</t>
  </si>
  <si>
    <t>baughmantwp@aol.com</t>
  </si>
  <si>
    <t>330-465-8663</t>
  </si>
  <si>
    <t>Todd Stoll</t>
  </si>
  <si>
    <t>Mike Geiser</t>
  </si>
  <si>
    <t>geiser82@gmail.com</t>
  </si>
  <si>
    <t>3405 Misere Rd Orrville OH 44667</t>
  </si>
  <si>
    <t>330-465-3129</t>
  </si>
  <si>
    <t>Debbie</t>
  </si>
  <si>
    <t>3306588249</t>
  </si>
  <si>
    <t>darlene.smith@chippewatwp.com</t>
  </si>
  <si>
    <t>14228 Galehouse Road, Doylestown, OH  44230</t>
  </si>
  <si>
    <t>3306410376</t>
  </si>
  <si>
    <t>Shannon Flinner, trustee</t>
  </si>
  <si>
    <t>Shannon Flinner, Trustee</t>
  </si>
  <si>
    <t>225 East McConkey St Shreve, Ohio 44676</t>
  </si>
  <si>
    <t>3304612896</t>
  </si>
  <si>
    <t>3474 S Apple Creek Rd. Apple Creek OH 44606</t>
  </si>
  <si>
    <t>Ron Schlauch</t>
  </si>
  <si>
    <t>schlauchs@sssnet.com</t>
  </si>
  <si>
    <t>Steve Stewart</t>
  </si>
  <si>
    <t>330-317-7565</t>
  </si>
  <si>
    <t>Jody Aubrey</t>
  </si>
  <si>
    <t>13845 Kauffman Ave Sterling, OH 44276</t>
  </si>
  <si>
    <t>11761 Canaan Center Road, Creston, OH 44217</t>
  </si>
  <si>
    <t>Lemonosky@yahoo.com</t>
  </si>
  <si>
    <t>8402 Harrison Road Fredericksburg Oh 44627</t>
  </si>
  <si>
    <t>Scott Widmer</t>
  </si>
  <si>
    <t>street@dalton.org</t>
  </si>
  <si>
    <t>3307496478</t>
  </si>
  <si>
    <t>townhall@daltonohio.gov</t>
  </si>
  <si>
    <t>47 N Freet Dalton Ohio 44618</t>
  </si>
  <si>
    <t>330-658-2181</t>
  </si>
  <si>
    <t>500 E. Clinton Street Doylestown, OH  44230</t>
  </si>
  <si>
    <t>shrevevillaghall@yahoo.com</t>
  </si>
  <si>
    <t>150 West McConkey St Shreve, Ohio 44676</t>
  </si>
  <si>
    <t>Leighanna Cawrse</t>
  </si>
  <si>
    <t>LJC@wayne-county-engineer.com</t>
  </si>
  <si>
    <t>330-287-5500</t>
  </si>
  <si>
    <t>Chrystal L. Maneval</t>
  </si>
  <si>
    <t>109 W. Buckeye Street, West Unity, OH  43570</t>
  </si>
  <si>
    <t>Mike Elser</t>
  </si>
  <si>
    <t>419-553-0411</t>
  </si>
  <si>
    <t>43543</t>
  </si>
  <si>
    <t>419-630-7864</t>
  </si>
  <si>
    <t>Mayor Carrie M. Schlade</t>
  </si>
  <si>
    <t>330 Townline St., Bryan, OH 43506</t>
  </si>
  <si>
    <t>105 W. Mill St. Pioneer, OH 43554</t>
  </si>
  <si>
    <t>Milepost 16.0, 13643 County Road 17, Pioneer, OH 43554 (Kunkle MB)</t>
  </si>
  <si>
    <t>14196362472</t>
  </si>
  <si>
    <t>Bradley Louys</t>
  </si>
  <si>
    <t>43506</t>
  </si>
  <si>
    <t>Mike Short</t>
  </si>
  <si>
    <t>township@williams-net.com</t>
  </si>
  <si>
    <t>419-572-0769</t>
  </si>
  <si>
    <t>Patti Rosebrock</t>
  </si>
  <si>
    <t>43557</t>
  </si>
  <si>
    <t>419-212-2755</t>
  </si>
  <si>
    <t>Dawn E Fitzcharles</t>
  </si>
  <si>
    <t xml:space="preserve">dawnf@edgerton-ohio.com </t>
  </si>
  <si>
    <t>Gina Gruber</t>
  </si>
  <si>
    <t>419-737-2614</t>
  </si>
  <si>
    <t>411 First St Pioneer Oh 43554</t>
  </si>
  <si>
    <t>419-451-8521</t>
  </si>
  <si>
    <t>adminstrator@westunity.org</t>
  </si>
  <si>
    <t>Steve Humphrey</t>
  </si>
  <si>
    <t>agonzales@wmscoengineer.com</t>
  </si>
  <si>
    <t>Todd Roth</t>
  </si>
  <si>
    <t>troth@wmscoengineer.com</t>
  </si>
  <si>
    <t>12953 County Road G, Bryan, Ohio  43506</t>
  </si>
  <si>
    <t>admin@ci.northwood.oh.us</t>
  </si>
  <si>
    <t>4196931621</t>
  </si>
  <si>
    <t>6000 Wales Road, Northwood, Ohio 43619</t>
  </si>
  <si>
    <t>Jennifer Havener</t>
  </si>
  <si>
    <t>accountspayable@rossfordohio.com</t>
  </si>
  <si>
    <t>419-280-9803</t>
  </si>
  <si>
    <t>Alexas Piper</t>
  </si>
  <si>
    <t>apiper@pentacc.org</t>
  </si>
  <si>
    <t>9301 Buck Rd Perrysburg OH 43551</t>
  </si>
  <si>
    <t>Mconner@perrysburgtownship.us</t>
  </si>
  <si>
    <t>419-872-8862/4</t>
  </si>
  <si>
    <t>43551</t>
  </si>
  <si>
    <t>4198325305</t>
  </si>
  <si>
    <t>17460 Sycamore Road Grand Rapids, OH 43522</t>
  </si>
  <si>
    <t>maint.dept@haskinsvillage.org</t>
  </si>
  <si>
    <t>4198231911</t>
  </si>
  <si>
    <t>4193549071</t>
  </si>
  <si>
    <t>Eric Losey</t>
  </si>
  <si>
    <t>elosey@woodcountyohio.gov</t>
  </si>
  <si>
    <t>Ty Calvin</t>
  </si>
  <si>
    <t>tcalvin@uppersanduskyoh.com</t>
  </si>
  <si>
    <t>mayormccolly@uppersanduskyoh.com</t>
  </si>
  <si>
    <r>
      <t xml:space="preserve">Unit Bid Price Per Net Ton CONVEYED
F.O.B. Place of Destination
</t>
    </r>
    <r>
      <rPr>
        <b/>
        <sz val="12"/>
        <color indexed="10"/>
        <rFont val="Times New Roman"/>
        <family val="1"/>
      </rPr>
      <t>On or before SEPT 30, 2023</t>
    </r>
  </si>
  <si>
    <r>
      <t xml:space="preserve">Unit Bid Price Per Net Ton of CONVEYED
F.O.B. Place of Destination
</t>
    </r>
    <r>
      <rPr>
        <b/>
        <sz val="12"/>
        <color indexed="10"/>
        <rFont val="Times New Roman"/>
        <family val="1"/>
      </rPr>
      <t>On or after APR 1, 2024</t>
    </r>
  </si>
  <si>
    <r>
      <t xml:space="preserve">&lt;--------            TONS, </t>
    </r>
    <r>
      <rPr>
        <b/>
        <sz val="14"/>
        <color indexed="10"/>
        <rFont val="Arial"/>
        <family val="2"/>
      </rPr>
      <t>OPTIONAL</t>
    </r>
    <r>
      <rPr>
        <b/>
        <sz val="14"/>
        <rFont val="Arial"/>
        <family val="2"/>
      </rPr>
      <t xml:space="preserve"> (Per Section 5.3B, Max tons to be awarded)                   </t>
    </r>
    <r>
      <rPr>
        <b/>
        <sz val="14"/>
        <color indexed="9"/>
        <rFont val="Arial"/>
        <family val="2"/>
      </rPr>
      <t>.</t>
    </r>
  </si>
  <si>
    <t>Expected Stockpile Amount on September 1, 2023: (tons)</t>
  </si>
  <si>
    <t>Expected Stockpile Amount on 
December 15, 2023: (tons)</t>
  </si>
  <si>
    <t>Expected Stockpile Amount on 
January 15, 2024: (tons)</t>
  </si>
  <si>
    <r>
      <t xml:space="preserve"> 018-24        WINTER ROAD SALT BID PRICING          5</t>
    </r>
    <r>
      <rPr>
        <b/>
        <sz val="14"/>
        <rFont val="Arial"/>
        <family val="2"/>
      </rPr>
      <t>/9/23</t>
    </r>
  </si>
  <si>
    <t xml:space="preserve">Cargill Incorporated, Salt- Road Safety </t>
  </si>
  <si>
    <t xml:space="preserve">Cleveland Mine : 2400 Ships Channel, Whiskey Island, Cleveland OH 44116 </t>
  </si>
  <si>
    <t>Cleveland - West 3rd:  2615 West 3rd St, Cleveland, OH 44109</t>
  </si>
  <si>
    <t>Toledo:  1800 N Summit St, Toledo, OH 43611</t>
  </si>
  <si>
    <t>Columbus:  1195 Gibbard Ave, Columbus, OH 43219</t>
  </si>
  <si>
    <t>North Bend:  300 Three Rivers Parkway, North Bend, OH 45052</t>
  </si>
  <si>
    <t>Truck</t>
  </si>
  <si>
    <t>80 Trucks per hour</t>
  </si>
  <si>
    <t xml:space="preserve">6:30AM - 2:00PM : subject to change in winter </t>
  </si>
  <si>
    <t>7:00 AM - 3:00 PM; subject to change in winter</t>
  </si>
  <si>
    <t>40 trucks per hour</t>
  </si>
  <si>
    <t xml:space="preserve">*** ALL LOCATIONS LISTED *** </t>
  </si>
  <si>
    <t xml:space="preserve">CUSTOMER CARE </t>
  </si>
  <si>
    <t>Salt_customercareroadsafety@cargill.com</t>
  </si>
  <si>
    <t xml:space="preserve">800-600-7258 </t>
  </si>
  <si>
    <t xml:space="preserve">Wurtland - 1004 Port Rd, Wurtland, KY 41144 </t>
  </si>
  <si>
    <t>Neville Island: 200 Neville Rd Pittsburg, PA 15225</t>
  </si>
  <si>
    <t>Abraxus : 7415 Bessemer Ave Cleveland, OH 44127</t>
  </si>
  <si>
    <t xml:space="preserve">All Cleveland Locations- Toldeo </t>
  </si>
  <si>
    <t>Cleveland, OH</t>
  </si>
  <si>
    <t xml:space="preserve">All Cleveland Locations </t>
  </si>
  <si>
    <t>All Cleveland locations, Columbus</t>
  </si>
  <si>
    <t xml:space="preserve">All Cleveland locations, Columbus &amp; North Bend </t>
  </si>
  <si>
    <t xml:space="preserve">Cleveland, OH &amp; Chile </t>
  </si>
  <si>
    <t xml:space="preserve">North Bend </t>
  </si>
  <si>
    <t>Wurtland</t>
  </si>
  <si>
    <t>All Cleveland locations, Columbus &amp; Wurtland</t>
  </si>
  <si>
    <t>Chile</t>
  </si>
  <si>
    <t>All Cleveland Locations , Columbus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</si>
</sst>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\-mmm\-yy"/>
    <numFmt numFmtId="170" formatCode="&quot;$&quot;#,##0.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28"/>
      <color indexed="10"/>
      <name val="Arial"/>
      <family val="2"/>
    </font>
    <font>
      <b/>
      <sz val="16"/>
      <color indexed="10"/>
      <name val="Arial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28"/>
      <color rgb="FFFF0000"/>
      <name val="Arial"/>
      <family val="2"/>
    </font>
    <font>
      <b/>
      <sz val="16"/>
      <color rgb="FFFF0000"/>
      <name val="Arial"/>
      <family val="2"/>
    </font>
    <font>
      <b/>
      <sz val="2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/>
      <top/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4" fillId="0" borderId="0" xfId="58">
      <alignment/>
      <protection/>
    </xf>
    <xf numFmtId="15" fontId="4" fillId="0" borderId="0" xfId="58" applyNumberFormat="1">
      <alignment/>
      <protection/>
    </xf>
    <xf numFmtId="0" fontId="4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4" fillId="33" borderId="0" xfId="58" applyFill="1">
      <alignment/>
      <protection/>
    </xf>
    <xf numFmtId="0" fontId="4" fillId="0" borderId="0" xfId="58" applyAlignment="1">
      <alignment horizontal="center" vertical="center"/>
      <protection/>
    </xf>
    <xf numFmtId="0" fontId="10" fillId="34" borderId="10" xfId="58" applyFont="1" applyFill="1" applyBorder="1" applyAlignment="1">
      <alignment horizontal="center" vertical="center" wrapText="1"/>
      <protection/>
    </xf>
    <xf numFmtId="0" fontId="10" fillId="34" borderId="11" xfId="58" applyFont="1" applyFill="1" applyBorder="1" applyAlignment="1">
      <alignment horizontal="center" vertical="center" wrapText="1"/>
      <protection/>
    </xf>
    <xf numFmtId="0" fontId="10" fillId="34" borderId="12" xfId="58" applyFont="1" applyFill="1" applyBorder="1" applyAlignment="1">
      <alignment horizontal="center" vertical="center" wrapText="1"/>
      <protection/>
    </xf>
    <xf numFmtId="3" fontId="11" fillId="35" borderId="11" xfId="58" applyNumberFormat="1" applyFont="1" applyFill="1" applyBorder="1" applyAlignment="1">
      <alignment horizontal="center" vertical="center" wrapText="1"/>
      <protection/>
    </xf>
    <xf numFmtId="0" fontId="2" fillId="36" borderId="13" xfId="58" applyFont="1" applyFill="1" applyBorder="1" applyAlignment="1">
      <alignment horizontal="center" vertical="center"/>
      <protection/>
    </xf>
    <xf numFmtId="3" fontId="11" fillId="0" borderId="11" xfId="58" applyNumberFormat="1" applyFont="1" applyFill="1" applyBorder="1" applyAlignment="1">
      <alignment horizontal="center" vertical="center" wrapText="1"/>
      <protection/>
    </xf>
    <xf numFmtId="0" fontId="2" fillId="36" borderId="0" xfId="58" applyFont="1" applyFill="1" applyBorder="1" applyAlignment="1">
      <alignment horizontal="center" vertical="center"/>
      <protection/>
    </xf>
    <xf numFmtId="0" fontId="2" fillId="36" borderId="14" xfId="58" applyFont="1" applyFill="1" applyBorder="1" applyAlignment="1">
      <alignment horizontal="center" vertical="center"/>
      <protection/>
    </xf>
    <xf numFmtId="0" fontId="12" fillId="36" borderId="15" xfId="58" applyFont="1" applyFill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top" wrapText="1"/>
      <protection/>
    </xf>
    <xf numFmtId="0" fontId="10" fillId="0" borderId="10" xfId="58" applyFont="1" applyFill="1" applyBorder="1" applyAlignment="1">
      <alignment horizontal="center" vertical="top" wrapText="1"/>
      <protection/>
    </xf>
    <xf numFmtId="0" fontId="12" fillId="36" borderId="16" xfId="58" applyFont="1" applyFill="1" applyBorder="1" applyAlignment="1">
      <alignment horizontal="center"/>
      <protection/>
    </xf>
    <xf numFmtId="0" fontId="2" fillId="36" borderId="13" xfId="58" applyFont="1" applyFill="1" applyBorder="1" applyAlignment="1">
      <alignment horizontal="center"/>
      <protection/>
    </xf>
    <xf numFmtId="0" fontId="2" fillId="36" borderId="17" xfId="58" applyFont="1" applyFill="1" applyBorder="1" applyAlignment="1">
      <alignment horizontal="center"/>
      <protection/>
    </xf>
    <xf numFmtId="0" fontId="12" fillId="36" borderId="18" xfId="58" applyFont="1" applyFill="1" applyBorder="1" applyAlignment="1">
      <alignment horizontal="center"/>
      <protection/>
    </xf>
    <xf numFmtId="0" fontId="2" fillId="36" borderId="0" xfId="58" applyFont="1" applyFill="1" applyBorder="1" applyAlignment="1">
      <alignment horizontal="center"/>
      <protection/>
    </xf>
    <xf numFmtId="0" fontId="10" fillId="0" borderId="19" xfId="58" applyFont="1" applyBorder="1" applyAlignment="1">
      <alignment horizontal="center" vertical="top" wrapText="1"/>
      <protection/>
    </xf>
    <xf numFmtId="0" fontId="12" fillId="36" borderId="20" xfId="58" applyFont="1" applyFill="1" applyBorder="1" applyAlignment="1">
      <alignment horizontal="center"/>
      <protection/>
    </xf>
    <xf numFmtId="0" fontId="2" fillId="36" borderId="14" xfId="58" applyFont="1" applyFill="1" applyBorder="1" applyAlignment="1">
      <alignment horizontal="center"/>
      <protection/>
    </xf>
    <xf numFmtId="0" fontId="2" fillId="36" borderId="21" xfId="58" applyFont="1" applyFill="1" applyBorder="1" applyAlignment="1">
      <alignment horizontal="center"/>
      <protection/>
    </xf>
    <xf numFmtId="0" fontId="12" fillId="36" borderId="22" xfId="58" applyFont="1" applyFill="1" applyBorder="1" applyAlignment="1">
      <alignment horizontal="center"/>
      <protection/>
    </xf>
    <xf numFmtId="0" fontId="12" fillId="36" borderId="15" xfId="58" applyFont="1" applyFill="1" applyBorder="1" applyAlignment="1">
      <alignment horizontal="center"/>
      <protection/>
    </xf>
    <xf numFmtId="0" fontId="12" fillId="36" borderId="23" xfId="58" applyFont="1" applyFill="1" applyBorder="1" applyAlignment="1">
      <alignment horizontal="center"/>
      <protection/>
    </xf>
    <xf numFmtId="0" fontId="4" fillId="37" borderId="22" xfId="58" applyFont="1" applyFill="1" applyBorder="1">
      <alignment/>
      <protection/>
    </xf>
    <xf numFmtId="0" fontId="4" fillId="37" borderId="15" xfId="58" applyFont="1" applyFill="1" applyBorder="1" applyAlignment="1">
      <alignment horizontal="center" vertical="center"/>
      <protection/>
    </xf>
    <xf numFmtId="0" fontId="4" fillId="37" borderId="15" xfId="58" applyFont="1" applyFill="1" applyBorder="1">
      <alignment/>
      <protection/>
    </xf>
    <xf numFmtId="0" fontId="4" fillId="37" borderId="23" xfId="58" applyFont="1" applyFill="1" applyBorder="1">
      <alignment/>
      <protection/>
    </xf>
    <xf numFmtId="3" fontId="11" fillId="0" borderId="24" xfId="58" applyNumberFormat="1" applyFont="1" applyFill="1" applyBorder="1" applyAlignment="1">
      <alignment horizontal="center" vertical="center" wrapText="1"/>
      <protection/>
    </xf>
    <xf numFmtId="3" fontId="11" fillId="35" borderId="24" xfId="58" applyNumberFormat="1" applyFont="1" applyFill="1" applyBorder="1" applyAlignment="1">
      <alignment horizontal="center" vertical="center" wrapText="1"/>
      <protection/>
    </xf>
    <xf numFmtId="3" fontId="11" fillId="0" borderId="25" xfId="58" applyNumberFormat="1" applyFont="1" applyFill="1" applyBorder="1" applyAlignment="1">
      <alignment horizontal="center" vertical="center" wrapText="1"/>
      <protection/>
    </xf>
    <xf numFmtId="3" fontId="11" fillId="35" borderId="25" xfId="58" applyNumberFormat="1" applyFont="1" applyFill="1" applyBorder="1" applyAlignment="1">
      <alignment horizontal="center" vertical="center" wrapText="1"/>
      <protection/>
    </xf>
    <xf numFmtId="44" fontId="10" fillId="38" borderId="11" xfId="44" applyFont="1" applyFill="1" applyBorder="1" applyAlignment="1" applyProtection="1">
      <alignment horizontal="center" vertical="top" wrapText="1"/>
      <protection locked="0"/>
    </xf>
    <xf numFmtId="3" fontId="11" fillId="0" borderId="26" xfId="58" applyNumberFormat="1" applyFont="1" applyFill="1" applyBorder="1" applyAlignment="1">
      <alignment horizontal="center" vertical="center" wrapText="1"/>
      <protection/>
    </xf>
    <xf numFmtId="3" fontId="11" fillId="0" borderId="0" xfId="58" applyNumberFormat="1" applyFont="1" applyFill="1" applyBorder="1" applyAlignment="1">
      <alignment horizontal="center" vertical="center" wrapText="1"/>
      <protection/>
    </xf>
    <xf numFmtId="3" fontId="11" fillId="35" borderId="27" xfId="58" applyNumberFormat="1" applyFont="1" applyFill="1" applyBorder="1" applyAlignment="1">
      <alignment horizontal="center" vertical="center" wrapText="1"/>
      <protection/>
    </xf>
    <xf numFmtId="0" fontId="10" fillId="0" borderId="16" xfId="58" applyFont="1" applyBorder="1" applyAlignment="1">
      <alignment horizontal="center" vertical="top" wrapText="1"/>
      <protection/>
    </xf>
    <xf numFmtId="3" fontId="11" fillId="0" borderId="28" xfId="58" applyNumberFormat="1" applyFont="1" applyFill="1" applyBorder="1" applyAlignment="1">
      <alignment horizontal="center" vertical="center" wrapText="1"/>
      <protection/>
    </xf>
    <xf numFmtId="0" fontId="2" fillId="36" borderId="29" xfId="58" applyFont="1" applyFill="1" applyBorder="1" applyAlignment="1">
      <alignment horizontal="center" vertical="center"/>
      <protection/>
    </xf>
    <xf numFmtId="44" fontId="10" fillId="38" borderId="30" xfId="44" applyFont="1" applyFill="1" applyBorder="1" applyAlignment="1" applyProtection="1">
      <alignment horizontal="center" vertical="top" wrapText="1"/>
      <protection locked="0"/>
    </xf>
    <xf numFmtId="3" fontId="11" fillId="35" borderId="0" xfId="58" applyNumberFormat="1" applyFont="1" applyFill="1" applyBorder="1" applyAlignment="1">
      <alignment vertical="center" wrapText="1"/>
      <protection/>
    </xf>
    <xf numFmtId="3" fontId="11" fillId="35" borderId="31" xfId="58" applyNumberFormat="1" applyFont="1" applyFill="1" applyBorder="1" applyAlignment="1">
      <alignment vertical="center" wrapText="1"/>
      <protection/>
    </xf>
    <xf numFmtId="3" fontId="11" fillId="35" borderId="29" xfId="58" applyNumberFormat="1" applyFont="1" applyFill="1" applyBorder="1" applyAlignment="1">
      <alignment vertical="center" wrapText="1"/>
      <protection/>
    </xf>
    <xf numFmtId="3" fontId="11" fillId="35" borderId="32" xfId="58" applyNumberFormat="1" applyFont="1" applyFill="1" applyBorder="1" applyAlignment="1">
      <alignment vertical="center" wrapText="1"/>
      <protection/>
    </xf>
    <xf numFmtId="0" fontId="6" fillId="0" borderId="11" xfId="58" applyFont="1" applyBorder="1" applyAlignment="1">
      <alignment horizontal="right" vertical="center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0" borderId="11" xfId="58" applyFont="1" applyBorder="1" applyAlignment="1" applyProtection="1">
      <alignment vertical="top" wrapText="1"/>
      <protection locked="0"/>
    </xf>
    <xf numFmtId="0" fontId="4" fillId="39" borderId="24" xfId="58" applyFill="1" applyBorder="1" applyAlignment="1">
      <alignment/>
      <protection/>
    </xf>
    <xf numFmtId="0" fontId="4" fillId="39" borderId="13" xfId="58" applyFill="1" applyBorder="1" applyAlignment="1">
      <alignment/>
      <protection/>
    </xf>
    <xf numFmtId="0" fontId="4" fillId="39" borderId="33" xfId="58" applyFill="1" applyBorder="1" applyAlignment="1">
      <alignment/>
      <protection/>
    </xf>
    <xf numFmtId="0" fontId="6" fillId="0" borderId="0" xfId="58" applyFont="1">
      <alignment/>
      <protection/>
    </xf>
    <xf numFmtId="0" fontId="4" fillId="0" borderId="27" xfId="58" applyBorder="1" applyAlignment="1" applyProtection="1">
      <alignment/>
      <protection locked="0"/>
    </xf>
    <xf numFmtId="0" fontId="4" fillId="0" borderId="0" xfId="58" applyBorder="1">
      <alignment/>
      <protection/>
    </xf>
    <xf numFmtId="0" fontId="4" fillId="0" borderId="31" xfId="58" applyBorder="1">
      <alignment/>
      <protection/>
    </xf>
    <xf numFmtId="3" fontId="11" fillId="35" borderId="34" xfId="5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0" fillId="34" borderId="28" xfId="58" applyFont="1" applyFill="1" applyBorder="1" applyAlignment="1">
      <alignment horizontal="center" vertical="center" wrapText="1"/>
      <protection/>
    </xf>
    <xf numFmtId="44" fontId="10" fillId="38" borderId="27" xfId="44" applyFont="1" applyFill="1" applyBorder="1" applyAlignment="1" applyProtection="1">
      <alignment horizontal="center" vertical="top" wrapText="1"/>
      <protection locked="0"/>
    </xf>
    <xf numFmtId="0" fontId="9" fillId="0" borderId="27" xfId="58" applyFont="1" applyBorder="1" applyAlignment="1" applyProtection="1">
      <alignment horizontal="center"/>
      <protection locked="0"/>
    </xf>
    <xf numFmtId="0" fontId="8" fillId="34" borderId="27" xfId="58" applyFont="1" applyFill="1" applyBorder="1" applyAlignment="1">
      <alignment horizontal="center" vertical="center"/>
      <protection/>
    </xf>
    <xf numFmtId="0" fontId="4" fillId="0" borderId="27" xfId="58" applyBorder="1" applyAlignment="1" applyProtection="1">
      <alignment horizontal="center"/>
      <protection locked="0"/>
    </xf>
    <xf numFmtId="0" fontId="10" fillId="0" borderId="27" xfId="58" applyFont="1" applyBorder="1" applyAlignment="1">
      <alignment horizontal="center" vertical="center" wrapText="1"/>
      <protection/>
    </xf>
    <xf numFmtId="3" fontId="14" fillId="35" borderId="27" xfId="58" applyNumberFormat="1" applyFont="1" applyFill="1" applyBorder="1" applyAlignment="1">
      <alignment horizontal="center" vertical="center" wrapText="1"/>
      <protection/>
    </xf>
    <xf numFmtId="0" fontId="12" fillId="38" borderId="27" xfId="58" applyFont="1" applyFill="1" applyBorder="1" applyAlignment="1" applyProtection="1">
      <alignment horizontal="center" vertical="top" wrapText="1"/>
      <protection locked="0"/>
    </xf>
    <xf numFmtId="0" fontId="12" fillId="38" borderId="17" xfId="58" applyFont="1" applyFill="1" applyBorder="1" applyAlignment="1" applyProtection="1">
      <alignment horizontal="center" vertical="top" wrapText="1"/>
      <protection locked="0"/>
    </xf>
    <xf numFmtId="0" fontId="12" fillId="38" borderId="11" xfId="58" applyFont="1" applyFill="1" applyBorder="1" applyAlignment="1" applyProtection="1">
      <alignment horizontal="center" vertical="top" wrapText="1"/>
      <protection locked="0"/>
    </xf>
    <xf numFmtId="0" fontId="12" fillId="38" borderId="12" xfId="58" applyFont="1" applyFill="1" applyBorder="1" applyAlignment="1" applyProtection="1">
      <alignment horizontal="center" vertical="top" wrapText="1"/>
      <protection locked="0"/>
    </xf>
    <xf numFmtId="0" fontId="18" fillId="34" borderId="27" xfId="58" applyFont="1" applyFill="1" applyBorder="1" applyAlignment="1">
      <alignment horizontal="center" vertical="center" wrapText="1"/>
      <protection/>
    </xf>
    <xf numFmtId="49" fontId="12" fillId="38" borderId="27" xfId="58" applyNumberFormat="1" applyFont="1" applyFill="1" applyBorder="1" applyAlignment="1" applyProtection="1">
      <alignment horizontal="center" vertical="center" wrapText="1"/>
      <protection locked="0"/>
    </xf>
    <xf numFmtId="49" fontId="12" fillId="38" borderId="17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8" applyFont="1" applyBorder="1" applyAlignment="1">
      <alignment horizontal="center" vertical="center" wrapText="1"/>
      <protection/>
    </xf>
    <xf numFmtId="0" fontId="1" fillId="0" borderId="35" xfId="63" applyFont="1" applyFill="1" applyBorder="1" applyAlignment="1">
      <alignment wrapText="1"/>
      <protection/>
    </xf>
    <xf numFmtId="0" fontId="1" fillId="0" borderId="36" xfId="63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27" xfId="0" applyFont="1" applyBorder="1" applyAlignment="1">
      <alignment horizontal="left"/>
    </xf>
    <xf numFmtId="0" fontId="77" fillId="0" borderId="27" xfId="0" applyFont="1" applyBorder="1" applyAlignment="1">
      <alignment horizontal="left"/>
    </xf>
    <xf numFmtId="0" fontId="76" fillId="0" borderId="27" xfId="0" applyFont="1" applyFill="1" applyBorder="1" applyAlignment="1">
      <alignment horizontal="left"/>
    </xf>
    <xf numFmtId="0" fontId="78" fillId="0" borderId="27" xfId="0" applyFont="1" applyFill="1" applyBorder="1" applyAlignment="1">
      <alignment horizontal="left"/>
    </xf>
    <xf numFmtId="0" fontId="77" fillId="0" borderId="27" xfId="0" applyFont="1" applyFill="1" applyBorder="1" applyAlignment="1">
      <alignment horizontal="left"/>
    </xf>
    <xf numFmtId="49" fontId="77" fillId="0" borderId="27" xfId="0" applyNumberFormat="1" applyFont="1" applyFill="1" applyBorder="1" applyAlignment="1">
      <alignment horizontal="left"/>
    </xf>
    <xf numFmtId="49" fontId="77" fillId="8" borderId="27" xfId="0" applyNumberFormat="1" applyFont="1" applyFill="1" applyBorder="1" applyAlignment="1">
      <alignment horizontal="left"/>
    </xf>
    <xf numFmtId="0" fontId="77" fillId="37" borderId="27" xfId="0" applyFont="1" applyFill="1" applyBorder="1" applyAlignment="1">
      <alignment horizontal="left"/>
    </xf>
    <xf numFmtId="49" fontId="77" fillId="0" borderId="27" xfId="58" applyNumberFormat="1" applyFont="1" applyFill="1" applyBorder="1" applyAlignment="1">
      <alignment horizontal="left"/>
      <protection/>
    </xf>
    <xf numFmtId="0" fontId="76" fillId="0" borderId="27" xfId="0" applyFont="1" applyFill="1" applyBorder="1" applyAlignment="1">
      <alignment horizontal="left" vertical="center" wrapText="1"/>
    </xf>
    <xf numFmtId="0" fontId="76" fillId="0" borderId="27" xfId="0" applyFont="1" applyBorder="1" applyAlignment="1">
      <alignment horizontal="left" vertical="center"/>
    </xf>
    <xf numFmtId="0" fontId="76" fillId="0" borderId="27" xfId="0" applyFont="1" applyFill="1" applyBorder="1" applyAlignment="1">
      <alignment horizontal="left" wrapText="1"/>
    </xf>
    <xf numFmtId="0" fontId="76" fillId="0" borderId="27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77" fillId="0" borderId="0" xfId="0" applyFont="1" applyAlignment="1">
      <alignment horizontal="left"/>
    </xf>
    <xf numFmtId="0" fontId="76" fillId="0" borderId="27" xfId="0" applyFont="1" applyFill="1" applyBorder="1" applyAlignment="1">
      <alignment horizontal="left" vertical="center"/>
    </xf>
    <xf numFmtId="0" fontId="1" fillId="14" borderId="35" xfId="63" applyFont="1" applyFill="1" applyBorder="1" applyAlignment="1">
      <alignment wrapText="1"/>
      <protection/>
    </xf>
    <xf numFmtId="0" fontId="12" fillId="36" borderId="37" xfId="58" applyFont="1" applyFill="1" applyBorder="1" applyAlignment="1">
      <alignment wrapText="1"/>
      <protection/>
    </xf>
    <xf numFmtId="0" fontId="10" fillId="36" borderId="37" xfId="58" applyFont="1" applyFill="1" applyBorder="1" applyAlignment="1">
      <alignment vertical="top" wrapText="1"/>
      <protection/>
    </xf>
    <xf numFmtId="0" fontId="10" fillId="36" borderId="22" xfId="58" applyFont="1" applyFill="1" applyBorder="1" applyAlignment="1">
      <alignment/>
      <protection/>
    </xf>
    <xf numFmtId="3" fontId="79" fillId="40" borderId="0" xfId="0" applyNumberFormat="1" applyFont="1" applyFill="1" applyAlignment="1">
      <alignment horizontal="center" vertical="center"/>
    </xf>
    <xf numFmtId="0" fontId="0" fillId="0" borderId="27" xfId="0" applyBorder="1" applyAlignment="1">
      <alignment horizontal="center"/>
    </xf>
    <xf numFmtId="0" fontId="10" fillId="0" borderId="16" xfId="58" applyFont="1" applyBorder="1" applyAlignment="1">
      <alignment vertical="center"/>
      <protection/>
    </xf>
    <xf numFmtId="0" fontId="80" fillId="0" borderId="0" xfId="0" applyFont="1" applyAlignment="1">
      <alignment/>
    </xf>
    <xf numFmtId="0" fontId="1" fillId="14" borderId="38" xfId="63" applyFont="1" applyFill="1" applyBorder="1" applyAlignment="1">
      <alignment wrapText="1"/>
      <protection/>
    </xf>
    <xf numFmtId="0" fontId="1" fillId="14" borderId="39" xfId="63" applyFont="1" applyFill="1" applyBorder="1" applyAlignment="1">
      <alignment wrapText="1"/>
      <protection/>
    </xf>
    <xf numFmtId="0" fontId="1" fillId="41" borderId="40" xfId="62" applyFont="1" applyFill="1" applyBorder="1" applyAlignment="1">
      <alignment horizontal="center"/>
      <protection/>
    </xf>
    <xf numFmtId="3" fontId="1" fillId="41" borderId="40" xfId="62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center"/>
    </xf>
    <xf numFmtId="0" fontId="0" fillId="0" borderId="27" xfId="0" applyFill="1" applyBorder="1" applyAlignment="1">
      <alignment horizontal="center"/>
    </xf>
    <xf numFmtId="3" fontId="1" fillId="0" borderId="35" xfId="63" applyNumberFormat="1" applyFont="1" applyFill="1" applyBorder="1" applyAlignment="1">
      <alignment horizontal="center" wrapText="1"/>
      <protection/>
    </xf>
    <xf numFmtId="3" fontId="1" fillId="0" borderId="36" xfId="63" applyNumberFormat="1" applyFont="1" applyFill="1" applyBorder="1" applyAlignment="1">
      <alignment horizontal="center" wrapText="1"/>
      <protection/>
    </xf>
    <xf numFmtId="0" fontId="74" fillId="0" borderId="0" xfId="0" applyFont="1" applyFill="1" applyAlignment="1">
      <alignment/>
    </xf>
    <xf numFmtId="0" fontId="77" fillId="0" borderId="27" xfId="0" applyFont="1" applyFill="1" applyBorder="1" applyAlignment="1">
      <alignment horizontal="left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35" xfId="63" applyNumberFormat="1" applyFont="1" applyFill="1" applyBorder="1" applyAlignment="1">
      <alignment horizontal="center" wrapText="1"/>
      <protection/>
    </xf>
    <xf numFmtId="3" fontId="0" fillId="0" borderId="24" xfId="58" applyNumberFormat="1" applyFont="1" applyFill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3" fontId="14" fillId="0" borderId="0" xfId="58" applyNumberFormat="1" applyFont="1" applyFill="1" applyBorder="1" applyAlignment="1">
      <alignment horizontal="center" vertical="center" wrapText="1"/>
      <protection/>
    </xf>
    <xf numFmtId="0" fontId="76" fillId="0" borderId="27" xfId="0" applyFont="1" applyFill="1" applyBorder="1" applyAlignment="1">
      <alignment horizontal="center" vertical="center"/>
    </xf>
    <xf numFmtId="0" fontId="76" fillId="0" borderId="27" xfId="0" applyFont="1" applyFill="1" applyBorder="1" applyAlignment="1">
      <alignment horizontal="center"/>
    </xf>
    <xf numFmtId="0" fontId="76" fillId="37" borderId="27" xfId="0" applyFont="1" applyFill="1" applyBorder="1" applyAlignment="1">
      <alignment horizontal="center"/>
    </xf>
    <xf numFmtId="49" fontId="76" fillId="0" borderId="27" xfId="0" applyNumberFormat="1" applyFont="1" applyFill="1" applyBorder="1" applyAlignment="1">
      <alignment horizontal="center"/>
    </xf>
    <xf numFmtId="49" fontId="76" fillId="0" borderId="27" xfId="58" applyNumberFormat="1" applyFont="1" applyFill="1" applyBorder="1" applyAlignment="1">
      <alignment horizontal="center"/>
      <protection/>
    </xf>
    <xf numFmtId="49" fontId="21" fillId="0" borderId="27" xfId="0" applyNumberFormat="1" applyFont="1" applyFill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2" fillId="8" borderId="0" xfId="0" applyFont="1" applyFill="1" applyAlignment="1">
      <alignment/>
    </xf>
    <xf numFmtId="3" fontId="11" fillId="0" borderId="11" xfId="58" applyNumberFormat="1" applyFont="1" applyBorder="1" applyAlignment="1">
      <alignment horizontal="center" vertical="center" wrapText="1"/>
      <protection/>
    </xf>
    <xf numFmtId="0" fontId="10" fillId="36" borderId="15" xfId="58" applyFont="1" applyFill="1" applyBorder="1" applyAlignment="1">
      <alignment/>
      <protection/>
    </xf>
    <xf numFmtId="0" fontId="10" fillId="40" borderId="11" xfId="58" applyFont="1" applyFill="1" applyBorder="1" applyAlignment="1">
      <alignment horizontal="center" vertical="center" wrapText="1"/>
      <protection/>
    </xf>
    <xf numFmtId="0" fontId="10" fillId="42" borderId="11" xfId="58" applyFont="1" applyFill="1" applyBorder="1" applyAlignment="1">
      <alignment horizontal="center" vertical="center" wrapText="1"/>
      <protection/>
    </xf>
    <xf numFmtId="3" fontId="79" fillId="0" borderId="24" xfId="58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/>
    </xf>
    <xf numFmtId="0" fontId="81" fillId="0" borderId="0" xfId="0" applyFont="1" applyAlignment="1" quotePrefix="1">
      <alignment horizontal="center" vertical="center"/>
    </xf>
    <xf numFmtId="0" fontId="10" fillId="38" borderId="11" xfId="58" applyFont="1" applyFill="1" applyBorder="1" applyAlignment="1">
      <alignment horizontal="center" vertical="center" wrapText="1"/>
      <protection/>
    </xf>
    <xf numFmtId="9" fontId="81" fillId="0" borderId="0" xfId="0" applyNumberFormat="1" applyFont="1" applyAlignment="1" quotePrefix="1">
      <alignment horizontal="center" vertical="center"/>
    </xf>
    <xf numFmtId="9" fontId="77" fillId="0" borderId="0" xfId="0" applyNumberFormat="1" applyFont="1" applyAlignment="1" quotePrefix="1">
      <alignment horizontal="center" vertical="center"/>
    </xf>
    <xf numFmtId="3" fontId="21" fillId="35" borderId="27" xfId="58" applyNumberFormat="1" applyFont="1" applyFill="1" applyBorder="1" applyAlignment="1">
      <alignment horizontal="center" vertical="center" wrapText="1"/>
      <protection/>
    </xf>
    <xf numFmtId="0" fontId="76" fillId="0" borderId="0" xfId="0" applyFont="1" applyAlignment="1" quotePrefix="1">
      <alignment horizontal="center" vertical="center"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3" fontId="1" fillId="0" borderId="0" xfId="63" applyNumberFormat="1" applyFont="1" applyFill="1" applyBorder="1" applyAlignment="1">
      <alignment horizontal="center" wrapText="1"/>
      <protection/>
    </xf>
    <xf numFmtId="0" fontId="1" fillId="43" borderId="41" xfId="60" applyFont="1" applyFill="1" applyBorder="1" applyAlignment="1">
      <alignment wrapText="1"/>
      <protection/>
    </xf>
    <xf numFmtId="3" fontId="0" fillId="0" borderId="24" xfId="58" applyNumberFormat="1" applyFont="1" applyFill="1" applyBorder="1" applyAlignment="1">
      <alignment horizontal="center" vertical="center" wrapText="1"/>
      <protection/>
    </xf>
    <xf numFmtId="0" fontId="1" fillId="44" borderId="40" xfId="61" applyFont="1" applyFill="1" applyBorder="1" applyAlignment="1">
      <alignment horizontal="center"/>
      <protection/>
    </xf>
    <xf numFmtId="3" fontId="1" fillId="44" borderId="40" xfId="61" applyNumberFormat="1" applyFont="1" applyFill="1" applyBorder="1" applyAlignment="1">
      <alignment horizontal="center"/>
      <protection/>
    </xf>
    <xf numFmtId="0" fontId="1" fillId="45" borderId="40" xfId="61" applyFont="1" applyFill="1" applyBorder="1" applyAlignment="1">
      <alignment horizontal="center"/>
      <protection/>
    </xf>
    <xf numFmtId="0" fontId="1" fillId="46" borderId="40" xfId="61" applyFont="1" applyFill="1" applyBorder="1" applyAlignment="1">
      <alignment horizontal="center"/>
      <protection/>
    </xf>
    <xf numFmtId="0" fontId="1" fillId="41" borderId="40" xfId="61" applyFont="1" applyFill="1" applyBorder="1" applyAlignment="1">
      <alignment horizontal="center"/>
      <protection/>
    </xf>
    <xf numFmtId="0" fontId="1" fillId="47" borderId="40" xfId="61" applyFont="1" applyFill="1" applyBorder="1" applyAlignment="1">
      <alignment horizontal="center"/>
      <protection/>
    </xf>
    <xf numFmtId="0" fontId="1" fillId="0" borderId="35" xfId="61" applyFont="1" applyBorder="1" applyAlignment="1">
      <alignment wrapText="1"/>
      <protection/>
    </xf>
    <xf numFmtId="3" fontId="1" fillId="0" borderId="35" xfId="61" applyNumberFormat="1" applyFont="1" applyBorder="1" applyAlignment="1">
      <alignment horizontal="center" wrapText="1"/>
      <protection/>
    </xf>
    <xf numFmtId="0" fontId="1" fillId="0" borderId="35" xfId="61" applyFont="1" applyBorder="1" applyAlignment="1">
      <alignment horizontal="left" vertical="top" wrapText="1"/>
      <protection/>
    </xf>
    <xf numFmtId="0" fontId="1" fillId="0" borderId="36" xfId="61" applyFont="1" applyBorder="1" applyAlignment="1">
      <alignment wrapText="1"/>
      <protection/>
    </xf>
    <xf numFmtId="3" fontId="1" fillId="0" borderId="36" xfId="61" applyNumberFormat="1" applyFont="1" applyBorder="1" applyAlignment="1">
      <alignment horizontal="center" wrapText="1"/>
      <protection/>
    </xf>
    <xf numFmtId="0" fontId="1" fillId="0" borderId="35" xfId="60" applyFont="1" applyBorder="1" applyAlignment="1">
      <alignment wrapText="1"/>
      <protection/>
    </xf>
    <xf numFmtId="0" fontId="1" fillId="0" borderId="36" xfId="60" applyFont="1" applyBorder="1" applyAlignment="1">
      <alignment wrapText="1"/>
      <protection/>
    </xf>
    <xf numFmtId="0" fontId="76" fillId="0" borderId="42" xfId="0" applyFont="1" applyFill="1" applyBorder="1" applyAlignment="1">
      <alignment horizontal="left"/>
    </xf>
    <xf numFmtId="0" fontId="76" fillId="0" borderId="27" xfId="0" applyFont="1" applyFill="1" applyBorder="1" applyAlignment="1">
      <alignment vertical="center"/>
    </xf>
    <xf numFmtId="0" fontId="1" fillId="0" borderId="35" xfId="61" applyFont="1" applyFill="1" applyBorder="1" applyAlignment="1">
      <alignment wrapText="1"/>
      <protection/>
    </xf>
    <xf numFmtId="3" fontId="1" fillId="0" borderId="35" xfId="61" applyNumberFormat="1" applyFont="1" applyFill="1" applyBorder="1" applyAlignment="1">
      <alignment horizontal="center" wrapText="1"/>
      <protection/>
    </xf>
    <xf numFmtId="44" fontId="10" fillId="38" borderId="28" xfId="44" applyFont="1" applyFill="1" applyBorder="1" applyAlignment="1" applyProtection="1">
      <alignment horizontal="center" vertical="top" wrapText="1"/>
      <protection locked="0"/>
    </xf>
    <xf numFmtId="0" fontId="23" fillId="0" borderId="0" xfId="58" applyFont="1" applyAlignment="1">
      <alignment vertical="center"/>
      <protection/>
    </xf>
    <xf numFmtId="0" fontId="23" fillId="0" borderId="27" xfId="58" applyFont="1" applyBorder="1" applyAlignment="1" applyProtection="1">
      <alignment horizontal="center" vertical="center"/>
      <protection locked="0"/>
    </xf>
    <xf numFmtId="0" fontId="24" fillId="0" borderId="27" xfId="58" applyFont="1" applyBorder="1" applyAlignment="1" applyProtection="1">
      <alignment horizontal="center" vertical="center"/>
      <protection locked="0"/>
    </xf>
    <xf numFmtId="0" fontId="76" fillId="0" borderId="27" xfId="58" applyFont="1" applyFill="1" applyBorder="1" applyAlignment="1">
      <alignment horizontal="center"/>
      <protection/>
    </xf>
    <xf numFmtId="44" fontId="10" fillId="48" borderId="27" xfId="44" applyFont="1" applyFill="1" applyBorder="1" applyAlignment="1" applyProtection="1">
      <alignment horizontal="center" vertical="center" wrapText="1"/>
      <protection/>
    </xf>
    <xf numFmtId="49" fontId="12" fillId="48" borderId="27" xfId="58" applyNumberFormat="1" applyFont="1" applyFill="1" applyBorder="1" applyAlignment="1" applyProtection="1">
      <alignment horizontal="center" vertical="center" wrapText="1"/>
      <protection/>
    </xf>
    <xf numFmtId="49" fontId="12" fillId="48" borderId="17" xfId="58" applyNumberFormat="1" applyFont="1" applyFill="1" applyBorder="1" applyAlignment="1" applyProtection="1">
      <alignment horizontal="center" vertical="center" wrapText="1"/>
      <protection/>
    </xf>
    <xf numFmtId="0" fontId="79" fillId="0" borderId="27" xfId="0" applyFont="1" applyBorder="1" applyAlignment="1">
      <alignment horizontal="center"/>
    </xf>
    <xf numFmtId="3" fontId="79" fillId="0" borderId="27" xfId="0" applyNumberFormat="1" applyFont="1" applyBorder="1" applyAlignment="1">
      <alignment horizontal="center"/>
    </xf>
    <xf numFmtId="3" fontId="79" fillId="0" borderId="0" xfId="0" applyNumberFormat="1" applyFont="1" applyAlignment="1">
      <alignment horizontal="center"/>
    </xf>
    <xf numFmtId="49" fontId="3" fillId="0" borderId="27" xfId="0" applyNumberFormat="1" applyFont="1" applyFill="1" applyBorder="1" applyAlignment="1">
      <alignment horizontal="left"/>
    </xf>
    <xf numFmtId="0" fontId="1" fillId="0" borderId="35" xfId="60" applyFont="1" applyBorder="1" applyAlignment="1">
      <alignment horizontal="center" wrapText="1"/>
      <protection/>
    </xf>
    <xf numFmtId="3" fontId="1" fillId="0" borderId="35" xfId="60" applyNumberFormat="1" applyFont="1" applyBorder="1" applyAlignment="1">
      <alignment horizontal="center" wrapText="1"/>
      <protection/>
    </xf>
    <xf numFmtId="3" fontId="20" fillId="38" borderId="43" xfId="58" applyNumberFormat="1" applyFont="1" applyFill="1" applyBorder="1" applyAlignment="1">
      <alignment horizontal="center" vertical="center" wrapText="1"/>
      <protection/>
    </xf>
    <xf numFmtId="3" fontId="79" fillId="0" borderId="27" xfId="0" applyNumberFormat="1" applyFont="1" applyFill="1" applyBorder="1" applyAlignment="1">
      <alignment horizontal="center"/>
    </xf>
    <xf numFmtId="3" fontId="79" fillId="0" borderId="13" xfId="58" applyNumberFormat="1" applyFont="1" applyBorder="1" applyAlignment="1">
      <alignment horizontal="center" vertical="center" wrapText="1"/>
      <protection/>
    </xf>
    <xf numFmtId="0" fontId="79" fillId="0" borderId="27" xfId="0" applyFont="1" applyFill="1" applyBorder="1" applyAlignment="1">
      <alignment horizontal="center"/>
    </xf>
    <xf numFmtId="3" fontId="23" fillId="0" borderId="27" xfId="58" applyNumberFormat="1" applyFont="1" applyBorder="1" applyAlignment="1" applyProtection="1">
      <alignment horizontal="center" vertical="center"/>
      <protection locked="0"/>
    </xf>
    <xf numFmtId="3" fontId="24" fillId="0" borderId="27" xfId="58" applyNumberFormat="1" applyFont="1" applyBorder="1" applyAlignment="1" applyProtection="1">
      <alignment horizontal="center" vertical="center"/>
      <protection locked="0"/>
    </xf>
    <xf numFmtId="0" fontId="4" fillId="0" borderId="27" xfId="58" applyBorder="1" applyProtection="1">
      <alignment/>
      <protection locked="0"/>
    </xf>
    <xf numFmtId="14" fontId="4" fillId="0" borderId="27" xfId="58" applyNumberFormat="1" applyBorder="1" applyAlignment="1" applyProtection="1">
      <alignment horizontal="center"/>
      <protection locked="0"/>
    </xf>
    <xf numFmtId="14" fontId="9" fillId="0" borderId="27" xfId="58" applyNumberFormat="1" applyFont="1" applyBorder="1" applyAlignment="1" applyProtection="1">
      <alignment horizontal="center"/>
      <protection locked="0"/>
    </xf>
    <xf numFmtId="0" fontId="10" fillId="36" borderId="22" xfId="58" applyFont="1" applyFill="1" applyBorder="1" applyAlignment="1">
      <alignment horizontal="center"/>
      <protection/>
    </xf>
    <xf numFmtId="0" fontId="10" fillId="36" borderId="15" xfId="58" applyFont="1" applyFill="1" applyBorder="1" applyAlignment="1">
      <alignment horizontal="center"/>
      <protection/>
    </xf>
    <xf numFmtId="0" fontId="10" fillId="36" borderId="23" xfId="58" applyFont="1" applyFill="1" applyBorder="1" applyAlignment="1">
      <alignment horizontal="center"/>
      <protection/>
    </xf>
    <xf numFmtId="0" fontId="16" fillId="0" borderId="44" xfId="58" applyFont="1" applyBorder="1" applyAlignment="1">
      <alignment horizontal="left"/>
      <protection/>
    </xf>
    <xf numFmtId="0" fontId="16" fillId="0" borderId="45" xfId="58" applyFont="1" applyBorder="1" applyAlignment="1">
      <alignment horizontal="left"/>
      <protection/>
    </xf>
    <xf numFmtId="0" fontId="16" fillId="0" borderId="46" xfId="58" applyFont="1" applyBorder="1" applyAlignment="1">
      <alignment horizontal="left"/>
      <protection/>
    </xf>
    <xf numFmtId="0" fontId="8" fillId="34" borderId="27" xfId="58" applyFont="1" applyFill="1" applyBorder="1" applyAlignment="1">
      <alignment horizontal="center" vertical="center"/>
      <protection/>
    </xf>
    <xf numFmtId="0" fontId="4" fillId="0" borderId="27" xfId="58" applyBorder="1" applyAlignment="1" applyProtection="1">
      <alignment horizontal="center"/>
      <protection locked="0"/>
    </xf>
    <xf numFmtId="0" fontId="16" fillId="0" borderId="44" xfId="58" applyFont="1" applyBorder="1" applyAlignment="1">
      <alignment horizontal="right" vertical="center"/>
      <protection/>
    </xf>
    <xf numFmtId="0" fontId="16" fillId="0" borderId="46" xfId="58" applyFont="1" applyBorder="1" applyAlignment="1">
      <alignment horizontal="right" vertical="center"/>
      <protection/>
    </xf>
    <xf numFmtId="0" fontId="15" fillId="0" borderId="16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center" vertical="center"/>
      <protection/>
    </xf>
    <xf numFmtId="0" fontId="15" fillId="0" borderId="17" xfId="58" applyFont="1" applyBorder="1" applyAlignment="1">
      <alignment horizontal="center" vertical="center"/>
      <protection/>
    </xf>
    <xf numFmtId="164" fontId="10" fillId="35" borderId="26" xfId="58" applyNumberFormat="1" applyFont="1" applyFill="1" applyBorder="1" applyAlignment="1" applyProtection="1">
      <alignment horizontal="center" vertical="top" wrapText="1"/>
      <protection/>
    </xf>
    <xf numFmtId="164" fontId="10" fillId="35" borderId="0" xfId="58" applyNumberFormat="1" applyFont="1" applyFill="1" applyBorder="1" applyAlignment="1" applyProtection="1">
      <alignment horizontal="center" vertical="top" wrapText="1"/>
      <protection/>
    </xf>
    <xf numFmtId="164" fontId="10" fillId="35" borderId="31" xfId="58" applyNumberFormat="1" applyFont="1" applyFill="1" applyBorder="1" applyAlignment="1" applyProtection="1">
      <alignment horizontal="center" vertical="top" wrapText="1"/>
      <protection/>
    </xf>
    <xf numFmtId="164" fontId="10" fillId="35" borderId="29" xfId="58" applyNumberFormat="1" applyFont="1" applyFill="1" applyBorder="1" applyAlignment="1" applyProtection="1">
      <alignment horizontal="center" vertical="top" wrapText="1"/>
      <protection/>
    </xf>
    <xf numFmtId="164" fontId="10" fillId="35" borderId="32" xfId="58" applyNumberFormat="1" applyFont="1" applyFill="1" applyBorder="1" applyAlignment="1" applyProtection="1">
      <alignment horizontal="center" vertical="top" wrapText="1"/>
      <protection/>
    </xf>
    <xf numFmtId="164" fontId="10" fillId="35" borderId="25" xfId="58" applyNumberFormat="1" applyFont="1" applyFill="1" applyBorder="1" applyAlignment="1" applyProtection="1">
      <alignment horizontal="center" vertical="top" wrapText="1"/>
      <protection/>
    </xf>
    <xf numFmtId="164" fontId="10" fillId="35" borderId="47" xfId="58" applyNumberFormat="1" applyFont="1" applyFill="1" applyBorder="1" applyAlignment="1" applyProtection="1">
      <alignment horizontal="center" vertical="top" wrapText="1"/>
      <protection/>
    </xf>
    <xf numFmtId="164" fontId="10" fillId="35" borderId="48" xfId="58" applyNumberFormat="1" applyFont="1" applyFill="1" applyBorder="1" applyAlignment="1" applyProtection="1">
      <alignment horizontal="center" vertical="top" wrapText="1"/>
      <protection/>
    </xf>
    <xf numFmtId="0" fontId="12" fillId="36" borderId="16" xfId="58" applyFont="1" applyFill="1" applyBorder="1" applyAlignment="1">
      <alignment horizontal="center" wrapText="1"/>
      <protection/>
    </xf>
    <xf numFmtId="0" fontId="2" fillId="36" borderId="13" xfId="58" applyFont="1" applyFill="1" applyBorder="1" applyAlignment="1">
      <alignment horizontal="center" wrapText="1"/>
      <protection/>
    </xf>
    <xf numFmtId="0" fontId="2" fillId="36" borderId="29" xfId="58" applyFont="1" applyFill="1" applyBorder="1" applyAlignment="1">
      <alignment horizontal="center" wrapText="1"/>
      <protection/>
    </xf>
    <xf numFmtId="0" fontId="2" fillId="36" borderId="32" xfId="58" applyFont="1" applyFill="1" applyBorder="1" applyAlignment="1">
      <alignment horizontal="center" wrapText="1"/>
      <protection/>
    </xf>
    <xf numFmtId="0" fontId="24" fillId="0" borderId="22" xfId="58" applyFont="1" applyBorder="1" applyAlignment="1" applyProtection="1">
      <alignment horizontal="center" vertical="center"/>
      <protection locked="0"/>
    </xf>
    <xf numFmtId="0" fontId="24" fillId="0" borderId="15" xfId="58" applyFont="1" applyBorder="1" applyAlignment="1" applyProtection="1">
      <alignment horizontal="center" vertical="center"/>
      <protection locked="0"/>
    </xf>
    <xf numFmtId="0" fontId="24" fillId="0" borderId="23" xfId="58" applyFont="1" applyBorder="1" applyAlignment="1" applyProtection="1">
      <alignment horizontal="center" vertical="center"/>
      <protection locked="0"/>
    </xf>
    <xf numFmtId="0" fontId="8" fillId="34" borderId="22" xfId="58" applyFont="1" applyFill="1" applyBorder="1" applyAlignment="1">
      <alignment horizontal="center" vertical="center"/>
      <protection/>
    </xf>
    <xf numFmtId="0" fontId="8" fillId="34" borderId="15" xfId="58" applyFont="1" applyFill="1" applyBorder="1" applyAlignment="1">
      <alignment horizontal="center" vertical="center"/>
      <protection/>
    </xf>
    <xf numFmtId="0" fontId="8" fillId="34" borderId="23" xfId="58" applyFont="1" applyFill="1" applyBorder="1" applyAlignment="1">
      <alignment horizontal="center" vertical="center"/>
      <protection/>
    </xf>
    <xf numFmtId="0" fontId="23" fillId="0" borderId="22" xfId="58" applyFont="1" applyBorder="1" applyAlignment="1" applyProtection="1">
      <alignment horizontal="center" vertical="center"/>
      <protection locked="0"/>
    </xf>
    <xf numFmtId="0" fontId="23" fillId="0" borderId="15" xfId="58" applyFont="1" applyBorder="1" applyAlignment="1" applyProtection="1">
      <alignment horizontal="center" vertical="center"/>
      <protection locked="0"/>
    </xf>
    <xf numFmtId="0" fontId="23" fillId="0" borderId="23" xfId="58" applyFont="1" applyBorder="1" applyAlignment="1" applyProtection="1">
      <alignment horizontal="center" vertical="center"/>
      <protection locked="0"/>
    </xf>
    <xf numFmtId="0" fontId="10" fillId="36" borderId="16" xfId="58" applyFont="1" applyFill="1" applyBorder="1" applyAlignment="1">
      <alignment horizontal="center" vertical="top" wrapText="1"/>
      <protection/>
    </xf>
    <xf numFmtId="0" fontId="2" fillId="36" borderId="29" xfId="58" applyFont="1" applyFill="1" applyBorder="1" applyAlignment="1">
      <alignment horizontal="center" vertical="top" wrapText="1"/>
      <protection/>
    </xf>
    <xf numFmtId="0" fontId="2" fillId="36" borderId="32" xfId="58" applyFont="1" applyFill="1" applyBorder="1" applyAlignment="1">
      <alignment horizontal="center" vertical="top" wrapText="1"/>
      <protection/>
    </xf>
    <xf numFmtId="164" fontId="10" fillId="35" borderId="45" xfId="58" applyNumberFormat="1" applyFont="1" applyFill="1" applyBorder="1" applyAlignment="1" applyProtection="1">
      <alignment horizontal="center" vertical="top" wrapText="1"/>
      <protection/>
    </xf>
    <xf numFmtId="164" fontId="10" fillId="35" borderId="46" xfId="58" applyNumberFormat="1" applyFont="1" applyFill="1" applyBorder="1" applyAlignment="1" applyProtection="1">
      <alignment horizontal="center" vertical="top" wrapText="1"/>
      <protection/>
    </xf>
    <xf numFmtId="164" fontId="10" fillId="35" borderId="27" xfId="58" applyNumberFormat="1" applyFont="1" applyFill="1" applyBorder="1" applyAlignment="1" applyProtection="1">
      <alignment horizontal="center" vertical="top" wrapText="1"/>
      <protection/>
    </xf>
    <xf numFmtId="0" fontId="15" fillId="0" borderId="10" xfId="58" applyFont="1" applyBorder="1" applyAlignment="1">
      <alignment horizontal="center" vertical="center"/>
      <protection/>
    </xf>
    <xf numFmtId="0" fontId="15" fillId="0" borderId="11" xfId="58" applyFont="1" applyBorder="1" applyAlignment="1">
      <alignment horizontal="center" vertical="center"/>
      <protection/>
    </xf>
    <xf numFmtId="0" fontId="15" fillId="0" borderId="12" xfId="58" applyFont="1" applyBorder="1" applyAlignment="1">
      <alignment horizontal="center" vertical="center"/>
      <protection/>
    </xf>
    <xf numFmtId="0" fontId="2" fillId="36" borderId="13" xfId="58" applyFont="1" applyFill="1" applyBorder="1" applyAlignment="1">
      <alignment horizontal="center" vertical="top" wrapText="1"/>
      <protection/>
    </xf>
    <xf numFmtId="0" fontId="2" fillId="36" borderId="17" xfId="58" applyFont="1" applyFill="1" applyBorder="1" applyAlignment="1">
      <alignment horizontal="center" vertical="top" wrapText="1"/>
      <protection/>
    </xf>
    <xf numFmtId="0" fontId="20" fillId="0" borderId="49" xfId="58" applyFont="1" applyFill="1" applyBorder="1" applyAlignment="1">
      <alignment horizontal="center" vertical="center"/>
      <protection/>
    </xf>
    <xf numFmtId="0" fontId="20" fillId="0" borderId="50" xfId="58" applyFont="1" applyFill="1" applyBorder="1" applyAlignment="1">
      <alignment horizontal="center" vertical="center"/>
      <protection/>
    </xf>
    <xf numFmtId="0" fontId="20" fillId="0" borderId="51" xfId="58" applyFont="1" applyFill="1" applyBorder="1" applyAlignment="1">
      <alignment horizontal="center" vertical="center"/>
      <protection/>
    </xf>
    <xf numFmtId="0" fontId="20" fillId="6" borderId="27" xfId="58" applyFont="1" applyFill="1" applyBorder="1" applyAlignment="1">
      <alignment horizontal="center" vertical="center"/>
      <protection/>
    </xf>
    <xf numFmtId="0" fontId="25" fillId="6" borderId="27" xfId="58" applyFont="1" applyFill="1" applyBorder="1" applyAlignment="1">
      <alignment horizontal="center" vertical="center" wrapText="1"/>
      <protection/>
    </xf>
    <xf numFmtId="0" fontId="15" fillId="0" borderId="29" xfId="58" applyFont="1" applyBorder="1" applyAlignment="1">
      <alignment horizontal="center" vertical="center"/>
      <protection/>
    </xf>
    <xf numFmtId="0" fontId="15" fillId="0" borderId="32" xfId="58" applyFont="1" applyBorder="1" applyAlignment="1">
      <alignment horizontal="center" vertical="center"/>
      <protection/>
    </xf>
    <xf numFmtId="49" fontId="82" fillId="0" borderId="27" xfId="58" applyNumberFormat="1" applyFont="1" applyBorder="1" applyAlignment="1" applyProtection="1">
      <alignment horizontal="center" vertical="center"/>
      <protection locked="0"/>
    </xf>
    <xf numFmtId="0" fontId="6" fillId="49" borderId="24" xfId="58" applyFont="1" applyFill="1" applyBorder="1" applyAlignment="1">
      <alignment horizontal="center" vertical="center"/>
      <protection/>
    </xf>
    <xf numFmtId="0" fontId="6" fillId="49" borderId="13" xfId="58" applyFont="1" applyFill="1" applyBorder="1" applyAlignment="1">
      <alignment horizontal="center" vertical="center"/>
      <protection/>
    </xf>
    <xf numFmtId="0" fontId="6" fillId="49" borderId="33" xfId="58" applyFont="1" applyFill="1" applyBorder="1" applyAlignment="1">
      <alignment horizontal="center" vertical="center"/>
      <protection/>
    </xf>
    <xf numFmtId="49" fontId="83" fillId="0" borderId="11" xfId="58" applyNumberFormat="1" applyFont="1" applyBorder="1" applyAlignment="1" applyProtection="1">
      <alignment horizontal="center" vertical="center"/>
      <protection locked="0"/>
    </xf>
    <xf numFmtId="0" fontId="83" fillId="0" borderId="11" xfId="58" applyNumberFormat="1" applyFont="1" applyBorder="1" applyAlignment="1" applyProtection="1">
      <alignment horizontal="center" vertical="center"/>
      <protection locked="0"/>
    </xf>
    <xf numFmtId="0" fontId="13" fillId="0" borderId="24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33" xfId="58" applyFont="1" applyBorder="1" applyAlignment="1">
      <alignment horizontal="center" vertical="center"/>
      <protection/>
    </xf>
    <xf numFmtId="0" fontId="76" fillId="37" borderId="27" xfId="0" applyFont="1" applyFill="1" applyBorder="1" applyAlignment="1">
      <alignment horizontal="left"/>
    </xf>
    <xf numFmtId="0" fontId="77" fillId="8" borderId="22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/>
    </xf>
    <xf numFmtId="0" fontId="77" fillId="8" borderId="23" xfId="0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3" fontId="79" fillId="38" borderId="29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y County" xfId="60"/>
    <cellStyle name="Normal_Sheet1" xfId="61"/>
    <cellStyle name="Normal_Sheet2" xfId="62"/>
    <cellStyle name="Normal_Sheet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9" name="Table1" displayName="Table1" ref="A1:R662" comment="" totalsRowShown="0">
  <autoFilter ref="A1:R662"/>
  <tableColumns count="18">
    <tableColumn id="2" name="County"/>
    <tableColumn id="3" name="PoliticalSub"/>
    <tableColumn id="7" name="Tons Requested"/>
    <tableColumn id="10" name="Ordering Contact"/>
    <tableColumn id="11" name="Ordering Contact Email"/>
    <tableColumn id="12" name="Ordering Contact Phone"/>
    <tableColumn id="13" name="Billing Contact"/>
    <tableColumn id="14" name="Billing Contact Email"/>
    <tableColumn id="1" name="Authorized Person"/>
    <tableColumn id="4" name="Authorized Person Email"/>
    <tableColumn id="15" name="1st Stockpile Address - Include Zip"/>
    <tableColumn id="16" name="2nd Stockpile Address - Include Zip"/>
    <tableColumn id="17" name="3rd Stockpile Address - Include Zip"/>
    <tableColumn id="18" name="4th Stockpile Address - Include Zip"/>
    <tableColumn id="19" name="5th Stockpile Address - Include Zip"/>
    <tableColumn id="21" name="6th Stockpile Address - Include Zip"/>
    <tableColumn id="22" name="7th Stockpile Address - Include Zip"/>
    <tableColumn id="23" name="8th Stockpile Address - Include Zi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0" name="Table2" displayName="Table2" ref="B1:D92" comment="" totalsRowShown="0">
  <autoFilter ref="B1:D92"/>
  <tableColumns count="3">
    <tableColumn id="1" name="County"/>
    <tableColumn id="2" name="Tons Requested"/>
    <tableColumn id="3" name="Number of Respons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showGridLines="0" tabSelected="1" zoomScale="70" zoomScaleNormal="70" zoomScalePageLayoutView="0" workbookViewId="0" topLeftCell="A1">
      <pane ySplit="9" topLeftCell="A135" activePane="bottomLeft" state="frozen"/>
      <selection pane="topLeft" activeCell="A1" sqref="A1"/>
      <selection pane="bottomLeft" activeCell="D146" sqref="D146"/>
    </sheetView>
  </sheetViews>
  <sheetFormatPr defaultColWidth="9.28125" defaultRowHeight="15"/>
  <cols>
    <col min="1" max="1" width="28.7109375" style="1" customWidth="1"/>
    <col min="2" max="2" width="22.28125" style="6" customWidth="1"/>
    <col min="3" max="3" width="28.57421875" style="6" customWidth="1"/>
    <col min="4" max="4" width="29.7109375" style="1" customWidth="1"/>
    <col min="5" max="5" width="6.28125" style="1" customWidth="1"/>
    <col min="6" max="6" width="33.7109375" style="1" customWidth="1"/>
    <col min="7" max="7" width="34.57421875" style="1" customWidth="1"/>
    <col min="8" max="8" width="5.7109375" style="1" customWidth="1"/>
    <col min="9" max="9" width="37.421875" style="1" customWidth="1"/>
    <col min="10" max="10" width="46.28125" style="1" customWidth="1"/>
    <col min="11" max="11" width="49.28125" style="1" customWidth="1"/>
    <col min="12" max="12" width="14.421875" style="1" customWidth="1"/>
    <col min="13" max="13" width="13.7109375" style="1" customWidth="1"/>
    <col min="14" max="16384" width="9.28125" style="1" customWidth="1"/>
  </cols>
  <sheetData>
    <row r="1" spans="1:11" ht="18.75" customHeight="1">
      <c r="A1" s="239" t="s">
        <v>4988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3.25" customHeight="1">
      <c r="A2" s="238" t="s">
        <v>501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3.25" customHeight="1">
      <c r="A3" s="238" t="s">
        <v>524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3.25" customHeight="1">
      <c r="A4" s="238" t="s">
        <v>525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6" ht="35.25" customHeight="1">
      <c r="A5" s="198" t="s">
        <v>471</v>
      </c>
      <c r="B5" s="199"/>
      <c r="C5" s="242" t="s">
        <v>4989</v>
      </c>
      <c r="D5" s="242"/>
      <c r="E5" s="242"/>
      <c r="F5" s="242"/>
      <c r="G5" s="242"/>
      <c r="H5" s="242"/>
      <c r="I5" s="242"/>
      <c r="J5" s="242"/>
      <c r="K5" s="242"/>
      <c r="P5" s="2"/>
    </row>
    <row r="6" spans="1:16" ht="35.25" customHeight="1">
      <c r="A6" s="200" t="s">
        <v>537</v>
      </c>
      <c r="B6" s="201"/>
      <c r="C6" s="240"/>
      <c r="D6" s="240"/>
      <c r="E6" s="240"/>
      <c r="F6" s="240"/>
      <c r="G6" s="240"/>
      <c r="H6" s="240"/>
      <c r="I6" s="240"/>
      <c r="J6" s="240"/>
      <c r="K6" s="241"/>
      <c r="P6" s="2"/>
    </row>
    <row r="7" spans="1:16" ht="62.25">
      <c r="A7" s="7" t="s">
        <v>0</v>
      </c>
      <c r="B7" s="8" t="s">
        <v>487</v>
      </c>
      <c r="C7" s="8" t="s">
        <v>486</v>
      </c>
      <c r="D7" s="62" t="s">
        <v>538</v>
      </c>
      <c r="F7" s="62" t="s">
        <v>4982</v>
      </c>
      <c r="G7" s="62" t="s">
        <v>4983</v>
      </c>
      <c r="I7" s="62" t="s">
        <v>527</v>
      </c>
      <c r="J7" s="62" t="s">
        <v>503</v>
      </c>
      <c r="K7" s="9" t="s">
        <v>500</v>
      </c>
      <c r="P7" s="2"/>
    </row>
    <row r="8" spans="1:16" ht="35.25" customHeight="1">
      <c r="A8" s="76" t="s">
        <v>530</v>
      </c>
      <c r="B8" s="10">
        <v>1000</v>
      </c>
      <c r="C8" s="35">
        <v>1000</v>
      </c>
      <c r="D8" s="172">
        <v>20</v>
      </c>
      <c r="F8" s="172">
        <v>21</v>
      </c>
      <c r="G8" s="172">
        <v>21.5</v>
      </c>
      <c r="I8" s="172">
        <v>25</v>
      </c>
      <c r="J8" s="173" t="s">
        <v>531</v>
      </c>
      <c r="K8" s="174" t="s">
        <v>532</v>
      </c>
      <c r="P8" s="2"/>
    </row>
    <row r="9" spans="1:16" ht="35.25" customHeight="1">
      <c r="A9" s="18"/>
      <c r="B9" s="11"/>
      <c r="C9" s="44"/>
      <c r="D9" s="19"/>
      <c r="E9" s="19"/>
      <c r="F9" s="19"/>
      <c r="G9" s="19"/>
      <c r="H9" s="19"/>
      <c r="I9" s="19"/>
      <c r="J9" s="19"/>
      <c r="K9" s="20"/>
      <c r="P9" s="2"/>
    </row>
    <row r="10" spans="1:11" ht="28.5" customHeight="1">
      <c r="A10" s="200" t="s">
        <v>485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2"/>
    </row>
    <row r="11" spans="1:11" ht="62.25">
      <c r="A11" s="7" t="s">
        <v>0</v>
      </c>
      <c r="B11" s="8" t="s">
        <v>526</v>
      </c>
      <c r="C11" s="8" t="s">
        <v>486</v>
      </c>
      <c r="D11" s="62" t="s">
        <v>538</v>
      </c>
      <c r="F11" s="62" t="s">
        <v>4982</v>
      </c>
      <c r="G11" s="62" t="s">
        <v>4983</v>
      </c>
      <c r="I11" s="62" t="s">
        <v>527</v>
      </c>
      <c r="J11" s="62" t="s">
        <v>503</v>
      </c>
      <c r="K11" s="9" t="s">
        <v>500</v>
      </c>
    </row>
    <row r="12" spans="1:11" ht="15">
      <c r="A12" s="16" t="s">
        <v>48</v>
      </c>
      <c r="B12" s="12">
        <f>VLOOKUP(Pricing!A12,'ODOT Estimated Summer-Winter '!B$12:C$99,2,FALSE)</f>
        <v>5500</v>
      </c>
      <c r="C12" s="149">
        <f>VLOOKUP(A12,'Political Sub. County Tons'!B$2:C$92,2,FALSE)</f>
        <v>2360</v>
      </c>
      <c r="D12" s="63">
        <v>71.15</v>
      </c>
      <c r="F12" s="63">
        <v>83.15</v>
      </c>
      <c r="G12" s="63">
        <v>83.15</v>
      </c>
      <c r="I12" s="63">
        <v>74.71</v>
      </c>
      <c r="J12" s="74" t="s">
        <v>5007</v>
      </c>
      <c r="K12" s="75" t="s">
        <v>5008</v>
      </c>
    </row>
    <row r="13" spans="1:11" ht="15">
      <c r="A13" s="16" t="s">
        <v>64</v>
      </c>
      <c r="B13" s="12">
        <f>VLOOKUP(Pricing!A13,'ODOT Estimated Summer-Winter '!B$12:C$99,2,FALSE)</f>
        <v>2500</v>
      </c>
      <c r="C13" s="149">
        <f>VLOOKUP(A13,'Political Sub. County Tons'!B$2:C$92,2,FALSE)</f>
        <v>1050</v>
      </c>
      <c r="D13" s="63">
        <v>67.43</v>
      </c>
      <c r="F13" s="63">
        <v>79.43</v>
      </c>
      <c r="G13" s="63">
        <v>79.43</v>
      </c>
      <c r="I13" s="63">
        <v>70.8</v>
      </c>
      <c r="J13" s="74" t="s">
        <v>5007</v>
      </c>
      <c r="K13" s="75" t="s">
        <v>5008</v>
      </c>
    </row>
    <row r="14" spans="1:11" ht="15">
      <c r="A14" s="16" t="s">
        <v>27</v>
      </c>
      <c r="B14" s="12">
        <f>VLOOKUP(Pricing!A14,'ODOT Estimated Summer-Winter '!B$12:C$99,2,FALSE)</f>
        <v>5000</v>
      </c>
      <c r="C14" s="149">
        <f>VLOOKUP(A14,'Political Sub. County Tons'!B$2:C$92,2,FALSE)</f>
        <v>2500</v>
      </c>
      <c r="D14" s="63">
        <v>59.14</v>
      </c>
      <c r="F14" s="63">
        <v>71.14</v>
      </c>
      <c r="G14" s="63">
        <v>71.14</v>
      </c>
      <c r="I14" s="63">
        <v>62.1</v>
      </c>
      <c r="J14" s="74" t="s">
        <v>5007</v>
      </c>
      <c r="K14" s="75" t="s">
        <v>5008</v>
      </c>
    </row>
    <row r="15" spans="1:11" ht="15">
      <c r="A15" s="16" t="s">
        <v>58</v>
      </c>
      <c r="B15" s="12">
        <f>VLOOKUP(Pricing!A15,'ODOT Estimated Summer-Winter '!B$12:C$99,2,FALSE)</f>
        <v>2500</v>
      </c>
      <c r="C15" s="149">
        <f>VLOOKUP(A15,'Political Sub. County Tons'!B$2:C$92,2,FALSE)</f>
        <v>80</v>
      </c>
      <c r="D15" s="63">
        <v>67.04</v>
      </c>
      <c r="F15" s="63">
        <v>79.04</v>
      </c>
      <c r="G15" s="63">
        <v>79.04</v>
      </c>
      <c r="I15" s="63">
        <v>70.39</v>
      </c>
      <c r="J15" s="74" t="s">
        <v>5007</v>
      </c>
      <c r="K15" s="75" t="s">
        <v>5008</v>
      </c>
    </row>
    <row r="16" spans="1:11" ht="15">
      <c r="A16" s="16" t="s">
        <v>61</v>
      </c>
      <c r="B16" s="12">
        <f>VLOOKUP(Pricing!A16,'ODOT Estimated Summer-Winter '!B$12:C$99,2,FALSE)</f>
        <v>4000</v>
      </c>
      <c r="C16" s="149">
        <f>VLOOKUP(A16,'Political Sub. County Tons'!B$2:C$92,2,FALSE)</f>
        <v>300</v>
      </c>
      <c r="D16" s="63">
        <v>71.19</v>
      </c>
      <c r="F16" s="63">
        <v>83.19</v>
      </c>
      <c r="G16" s="63">
        <v>83.19</v>
      </c>
      <c r="I16" s="63">
        <v>74.75</v>
      </c>
      <c r="J16" s="74" t="s">
        <v>5007</v>
      </c>
      <c r="K16" s="75" t="s">
        <v>5008</v>
      </c>
    </row>
    <row r="17" spans="1:11" ht="15">
      <c r="A17" s="16" t="s">
        <v>96</v>
      </c>
      <c r="B17" s="12">
        <f>VLOOKUP(Pricing!A17,'ODOT Estimated Summer-Winter '!B$12:C$99,2,FALSE)</f>
        <v>4000</v>
      </c>
      <c r="C17" s="149">
        <f>VLOOKUP(A17,'Political Sub. County Tons'!B$2:C$92,2,FALSE)</f>
        <v>170</v>
      </c>
      <c r="D17" s="63">
        <v>65.77</v>
      </c>
      <c r="F17" s="63">
        <v>77.77</v>
      </c>
      <c r="G17" s="63">
        <v>77.77</v>
      </c>
      <c r="I17" s="63">
        <v>69.06</v>
      </c>
      <c r="J17" s="74" t="s">
        <v>5007</v>
      </c>
      <c r="K17" s="75" t="s">
        <v>5008</v>
      </c>
    </row>
    <row r="18" spans="1:11" ht="15">
      <c r="A18" s="16" t="s">
        <v>6</v>
      </c>
      <c r="B18" s="12">
        <f>VLOOKUP(Pricing!A18,'ODOT Estimated Summer-Winter '!B$12:C$99,2,FALSE)</f>
        <v>4500</v>
      </c>
      <c r="C18" s="149">
        <f>VLOOKUP(A18,'Political Sub. County Tons'!B$2:C$92,2,FALSE)</f>
        <v>1100</v>
      </c>
      <c r="D18" s="63">
        <v>75.62</v>
      </c>
      <c r="F18" s="63">
        <v>87.62</v>
      </c>
      <c r="G18" s="63">
        <v>87.62</v>
      </c>
      <c r="I18" s="63">
        <v>79.4</v>
      </c>
      <c r="J18" s="74" t="s">
        <v>5007</v>
      </c>
      <c r="K18" s="75" t="s">
        <v>5008</v>
      </c>
    </row>
    <row r="19" spans="1:11" ht="15">
      <c r="A19" s="16" t="s">
        <v>72</v>
      </c>
      <c r="B19" s="12">
        <f>VLOOKUP(Pricing!A19,'ODOT Estimated Summer-Winter '!B$12:C$99,2,FALSE)</f>
        <v>2000</v>
      </c>
      <c r="C19" s="149">
        <f>VLOOKUP(A19,'Political Sub. County Tons'!B$2:C$92,2,FALSE)</f>
        <v>100</v>
      </c>
      <c r="D19" s="63">
        <v>60.97</v>
      </c>
      <c r="F19" s="63">
        <v>72.97</v>
      </c>
      <c r="G19" s="63">
        <v>72.97</v>
      </c>
      <c r="I19" s="63">
        <v>64.02</v>
      </c>
      <c r="J19" s="74" t="s">
        <v>5007</v>
      </c>
      <c r="K19" s="75" t="s">
        <v>5008</v>
      </c>
    </row>
    <row r="20" spans="1:11" ht="15">
      <c r="A20" s="17"/>
      <c r="B20" s="34"/>
      <c r="C20" s="34"/>
      <c r="D20" s="46"/>
      <c r="E20" s="46"/>
      <c r="F20" s="46"/>
      <c r="G20" s="46"/>
      <c r="H20" s="46"/>
      <c r="I20" s="46"/>
      <c r="J20" s="46"/>
      <c r="K20" s="47"/>
    </row>
    <row r="21" spans="1:11" ht="19.5" customHeight="1">
      <c r="A21" s="16" t="s">
        <v>494</v>
      </c>
      <c r="B21" s="35">
        <f>SUM(B12:B19)</f>
        <v>30000</v>
      </c>
      <c r="C21" s="41">
        <f>SUM(C12:C19)</f>
        <v>7660</v>
      </c>
      <c r="D21" s="48"/>
      <c r="E21" s="48"/>
      <c r="F21" s="48"/>
      <c r="G21" s="48"/>
      <c r="H21" s="48"/>
      <c r="I21" s="48"/>
      <c r="J21" s="48"/>
      <c r="K21" s="49"/>
    </row>
    <row r="22" spans="1:11" ht="15">
      <c r="A22" s="18"/>
      <c r="B22" s="11"/>
      <c r="C22" s="44"/>
      <c r="D22" s="19"/>
      <c r="E22" s="19"/>
      <c r="F22" s="19"/>
      <c r="G22" s="19"/>
      <c r="H22" s="19"/>
      <c r="I22" s="19"/>
      <c r="J22" s="19"/>
      <c r="K22" s="20"/>
    </row>
    <row r="23" spans="1:11" ht="30.75" customHeight="1">
      <c r="A23" s="200" t="s">
        <v>473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2"/>
    </row>
    <row r="24" spans="1:11" ht="62.25">
      <c r="A24" s="7" t="s">
        <v>0</v>
      </c>
      <c r="B24" s="8" t="s">
        <v>487</v>
      </c>
      <c r="C24" s="8" t="s">
        <v>486</v>
      </c>
      <c r="D24" s="62" t="s">
        <v>538</v>
      </c>
      <c r="F24" s="62" t="s">
        <v>4982</v>
      </c>
      <c r="G24" s="62" t="s">
        <v>4983</v>
      </c>
      <c r="I24" s="62" t="s">
        <v>523</v>
      </c>
      <c r="J24" s="62" t="s">
        <v>503</v>
      </c>
      <c r="K24" s="9" t="s">
        <v>500</v>
      </c>
    </row>
    <row r="25" spans="1:11" ht="15">
      <c r="A25" s="16" t="s">
        <v>19</v>
      </c>
      <c r="B25" s="12">
        <f>VLOOKUP(Pricing!A25,'ODOT Estimated Summer-Winter '!B$12:C$99,2,FALSE)</f>
        <v>2800</v>
      </c>
      <c r="C25" s="149">
        <f>VLOOKUP(A25,'Political Sub. County Tons'!B$2:C$92,2,FALSE)</f>
        <v>2826</v>
      </c>
      <c r="D25" s="63">
        <v>60.21</v>
      </c>
      <c r="F25" s="63">
        <v>72.21</v>
      </c>
      <c r="G25" s="63">
        <v>72.21</v>
      </c>
      <c r="I25" s="63">
        <v>63.22</v>
      </c>
      <c r="J25" s="74" t="s">
        <v>5007</v>
      </c>
      <c r="K25" s="75" t="s">
        <v>5008</v>
      </c>
    </row>
    <row r="26" spans="1:11" ht="15">
      <c r="A26" s="16" t="s">
        <v>68</v>
      </c>
      <c r="B26" s="12">
        <f>VLOOKUP(Pricing!A26,'ODOT Estimated Summer-Winter '!B$12:C$99,2,FALSE)</f>
        <v>4100</v>
      </c>
      <c r="C26" s="149">
        <f>VLOOKUP(A26,'Political Sub. County Tons'!B$2:C$92,2,FALSE)</f>
        <v>1200</v>
      </c>
      <c r="D26" s="63">
        <v>58.88</v>
      </c>
      <c r="F26" s="63">
        <v>70.88</v>
      </c>
      <c r="G26" s="63">
        <v>70.88</v>
      </c>
      <c r="I26" s="63">
        <v>61.82</v>
      </c>
      <c r="J26" s="74" t="s">
        <v>5007</v>
      </c>
      <c r="K26" s="75" t="s">
        <v>5008</v>
      </c>
    </row>
    <row r="27" spans="1:11" ht="15">
      <c r="A27" s="16" t="s">
        <v>14</v>
      </c>
      <c r="B27" s="12">
        <f>VLOOKUP(Pricing!A27,'ODOT Estimated Summer-Winter '!B$12:C$99,2,FALSE)</f>
        <v>4900</v>
      </c>
      <c r="C27" s="149">
        <f>VLOOKUP(A27,'Political Sub. County Tons'!B$2:C$92,2,FALSE)</f>
        <v>7850</v>
      </c>
      <c r="D27" s="63">
        <v>53.65</v>
      </c>
      <c r="F27" s="63">
        <v>65.65</v>
      </c>
      <c r="G27" s="63">
        <v>65.65</v>
      </c>
      <c r="I27" s="63">
        <v>56.33</v>
      </c>
      <c r="J27" s="74" t="s">
        <v>5007</v>
      </c>
      <c r="K27" s="75" t="s">
        <v>5008</v>
      </c>
    </row>
    <row r="28" spans="1:11" ht="15">
      <c r="A28" s="16" t="s">
        <v>45</v>
      </c>
      <c r="B28" s="12">
        <f>VLOOKUP(Pricing!A28,'ODOT Estimated Summer-Winter '!B$12:C$99,2,FALSE)</f>
        <v>2600</v>
      </c>
      <c r="C28" s="149">
        <f>VLOOKUP(A28,'Political Sub. County Tons'!B$2:C$92,2,FALSE)</f>
        <v>5200</v>
      </c>
      <c r="D28" s="63">
        <v>54.92</v>
      </c>
      <c r="F28" s="63">
        <v>66.92</v>
      </c>
      <c r="G28" s="63">
        <v>66.92</v>
      </c>
      <c r="I28" s="63">
        <v>57.67</v>
      </c>
      <c r="J28" s="74" t="s">
        <v>5007</v>
      </c>
      <c r="K28" s="75" t="s">
        <v>5008</v>
      </c>
    </row>
    <row r="29" spans="1:11" ht="15">
      <c r="A29" s="16" t="s">
        <v>43</v>
      </c>
      <c r="B29" s="12">
        <f>VLOOKUP(Pricing!A29,'ODOT Estimated Summer-Winter '!B$12:C$99,2,FALSE)</f>
        <v>1800</v>
      </c>
      <c r="C29" s="149">
        <f>VLOOKUP(A29,'Political Sub. County Tons'!B$2:C$92,2,FALSE)</f>
        <v>4760</v>
      </c>
      <c r="D29" s="63">
        <v>49.94</v>
      </c>
      <c r="F29" s="63">
        <v>61.94</v>
      </c>
      <c r="G29" s="63">
        <v>61.94</v>
      </c>
      <c r="I29" s="63">
        <v>52.44</v>
      </c>
      <c r="J29" s="74" t="s">
        <v>5007</v>
      </c>
      <c r="K29" s="75" t="s">
        <v>5008</v>
      </c>
    </row>
    <row r="30" spans="1:11" ht="15">
      <c r="A30" s="16" t="s">
        <v>52</v>
      </c>
      <c r="B30" s="12">
        <f>VLOOKUP(Pricing!A30,'ODOT Estimated Summer-Winter '!B$12:C$99,2,FALSE)</f>
        <v>3500</v>
      </c>
      <c r="C30" s="149">
        <f>VLOOKUP(A30,'Political Sub. County Tons'!B$2:C$92,2,FALSE)</f>
        <v>1475</v>
      </c>
      <c r="D30" s="63">
        <v>56.84</v>
      </c>
      <c r="F30" s="63">
        <v>68.84</v>
      </c>
      <c r="G30" s="63">
        <v>68.84</v>
      </c>
      <c r="I30" s="63">
        <v>59.68</v>
      </c>
      <c r="J30" s="74" t="s">
        <v>5007</v>
      </c>
      <c r="K30" s="75" t="s">
        <v>5008</v>
      </c>
    </row>
    <row r="31" spans="1:11" ht="15">
      <c r="A31" s="16" t="s">
        <v>4</v>
      </c>
      <c r="B31" s="12">
        <f>VLOOKUP(Pricing!A31,'ODOT Estimated Summer-Winter '!B$12:C$99,2,FALSE)</f>
        <v>4500</v>
      </c>
      <c r="C31" s="149">
        <f>VLOOKUP(A31,'Political Sub. County Tons'!B$2:C$92,2,FALSE)</f>
        <v>5389</v>
      </c>
      <c r="D31" s="63">
        <v>62.33</v>
      </c>
      <c r="F31" s="63">
        <v>74.33</v>
      </c>
      <c r="G31" s="63">
        <v>74.33</v>
      </c>
      <c r="I31" s="63">
        <v>65.45</v>
      </c>
      <c r="J31" s="74" t="s">
        <v>5007</v>
      </c>
      <c r="K31" s="75" t="s">
        <v>5008</v>
      </c>
    </row>
    <row r="32" spans="1:11" ht="15">
      <c r="A32" s="16" t="s">
        <v>26</v>
      </c>
      <c r="B32" s="12">
        <f>VLOOKUP(Pricing!A32,'ODOT Estimated Summer-Winter '!B$12:C$99,2,FALSE)</f>
        <v>9800</v>
      </c>
      <c r="C32" s="149">
        <f>VLOOKUP(A32,'Political Sub. County Tons'!B$2:C$92,2,FALSE)</f>
        <v>4790</v>
      </c>
      <c r="D32" s="63">
        <v>54.78</v>
      </c>
      <c r="F32" s="63">
        <v>66.78</v>
      </c>
      <c r="G32" s="63">
        <v>66.78</v>
      </c>
      <c r="I32" s="63">
        <v>57.52</v>
      </c>
      <c r="J32" s="74" t="s">
        <v>5007</v>
      </c>
      <c r="K32" s="75" t="s">
        <v>5008</v>
      </c>
    </row>
    <row r="33" spans="1:11" ht="15">
      <c r="A33" s="17"/>
      <c r="B33" s="12"/>
      <c r="C33" s="39"/>
      <c r="D33" s="203"/>
      <c r="E33" s="204"/>
      <c r="F33" s="204"/>
      <c r="G33" s="204"/>
      <c r="H33" s="204"/>
      <c r="I33" s="204"/>
      <c r="J33" s="204"/>
      <c r="K33" s="205"/>
    </row>
    <row r="34" spans="1:11" ht="15">
      <c r="A34" s="16" t="s">
        <v>494</v>
      </c>
      <c r="B34" s="35">
        <f>SUM(B25:B33)</f>
        <v>34000</v>
      </c>
      <c r="C34" s="41">
        <f>SUM(C25:C32)</f>
        <v>33490</v>
      </c>
      <c r="D34" s="206"/>
      <c r="E34" s="206"/>
      <c r="F34" s="206"/>
      <c r="G34" s="206"/>
      <c r="H34" s="206"/>
      <c r="I34" s="206"/>
      <c r="J34" s="206"/>
      <c r="K34" s="207"/>
    </row>
    <row r="35" spans="1:11" ht="15">
      <c r="A35" s="21"/>
      <c r="B35" s="13"/>
      <c r="C35" s="13"/>
      <c r="D35" s="22"/>
      <c r="E35" s="22"/>
      <c r="F35" s="22"/>
      <c r="G35" s="22"/>
      <c r="H35" s="22"/>
      <c r="I35" s="22"/>
      <c r="J35" s="22"/>
      <c r="K35" s="20"/>
    </row>
    <row r="36" spans="1:11" ht="26.25" customHeight="1">
      <c r="A36" s="200" t="s">
        <v>474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2"/>
    </row>
    <row r="37" spans="1:11" ht="62.25">
      <c r="A37" s="7" t="s">
        <v>0</v>
      </c>
      <c r="B37" s="8" t="s">
        <v>487</v>
      </c>
      <c r="C37" s="8" t="s">
        <v>486</v>
      </c>
      <c r="D37" s="62" t="s">
        <v>538</v>
      </c>
      <c r="F37" s="62" t="s">
        <v>4982</v>
      </c>
      <c r="G37" s="62" t="s">
        <v>4983</v>
      </c>
      <c r="I37" s="62" t="s">
        <v>523</v>
      </c>
      <c r="J37" s="62" t="s">
        <v>503</v>
      </c>
      <c r="K37" s="9" t="s">
        <v>500</v>
      </c>
    </row>
    <row r="38" spans="1:13" ht="17.25" customHeight="1">
      <c r="A38" s="16" t="s">
        <v>121</v>
      </c>
      <c r="B38" s="12">
        <f>VLOOKUP(Pricing!A38,'ODOT Estimated Summer-Winter '!B$12:C$99,2,FALSE)</f>
        <v>5000</v>
      </c>
      <c r="C38" s="149">
        <f>VLOOKUP(A38,'Political Sub. County Tons'!B$2:C$92,2,FALSE)</f>
        <v>5122</v>
      </c>
      <c r="D38" s="63">
        <v>53.76</v>
      </c>
      <c r="F38" s="63">
        <v>65.76</v>
      </c>
      <c r="G38" s="63">
        <v>65.76</v>
      </c>
      <c r="I38" s="63">
        <v>56.45</v>
      </c>
      <c r="J38" s="69" t="s">
        <v>5009</v>
      </c>
      <c r="K38" s="75" t="s">
        <v>5008</v>
      </c>
      <c r="L38" s="3"/>
      <c r="M38" s="4"/>
    </row>
    <row r="39" spans="1:11" ht="15">
      <c r="A39" s="16" t="s">
        <v>127</v>
      </c>
      <c r="B39" s="12">
        <f>VLOOKUP(Pricing!A39,'ODOT Estimated Summer-Winter '!B$12:C$99,2,FALSE)</f>
        <v>4000</v>
      </c>
      <c r="C39" s="149">
        <f>VLOOKUP(A39,'Political Sub. County Tons'!B$2:C$92,2,FALSE)</f>
        <v>2500</v>
      </c>
      <c r="D39" s="63">
        <v>58.94</v>
      </c>
      <c r="F39" s="63">
        <v>70.94</v>
      </c>
      <c r="G39" s="63">
        <v>70.94</v>
      </c>
      <c r="I39" s="63">
        <v>61.89</v>
      </c>
      <c r="J39" s="69" t="s">
        <v>5009</v>
      </c>
      <c r="K39" s="75" t="s">
        <v>5008</v>
      </c>
    </row>
    <row r="40" spans="1:11" ht="15">
      <c r="A40" s="16" t="s">
        <v>33</v>
      </c>
      <c r="B40" s="12">
        <f>VLOOKUP(Pricing!A40,'ODOT Estimated Summer-Winter '!B$12:C$99,2,FALSE)</f>
        <v>5000</v>
      </c>
      <c r="C40" s="149">
        <f>VLOOKUP(A40,'Political Sub. County Tons'!B$2:C$92,2,FALSE)</f>
        <v>6650</v>
      </c>
      <c r="D40" s="63">
        <v>49.16</v>
      </c>
      <c r="F40" s="63">
        <v>61.16</v>
      </c>
      <c r="G40" s="63">
        <v>61.16</v>
      </c>
      <c r="I40" s="63">
        <v>51.62</v>
      </c>
      <c r="J40" s="69" t="s">
        <v>5009</v>
      </c>
      <c r="K40" s="75" t="s">
        <v>5008</v>
      </c>
    </row>
    <row r="41" spans="1:11" ht="17.25" customHeight="1">
      <c r="A41" s="16" t="s">
        <v>3</v>
      </c>
      <c r="B41" s="12">
        <f>VLOOKUP(Pricing!A41,'ODOT Estimated Summer-Winter '!B$12:C$99,2,FALSE)</f>
        <v>6000</v>
      </c>
      <c r="C41" s="149">
        <f>VLOOKUP(A41,'Political Sub. County Tons'!B$2:C$92,2,FALSE)</f>
        <v>2675</v>
      </c>
      <c r="D41" s="63">
        <v>49.93</v>
      </c>
      <c r="F41" s="63">
        <v>61.93</v>
      </c>
      <c r="G41" s="63">
        <v>61.93</v>
      </c>
      <c r="I41" s="63">
        <v>52.43</v>
      </c>
      <c r="J41" s="69" t="s">
        <v>5009</v>
      </c>
      <c r="K41" s="75" t="s">
        <v>5008</v>
      </c>
    </row>
    <row r="42" spans="1:11" ht="17.25" customHeight="1">
      <c r="A42" s="16" t="s">
        <v>17</v>
      </c>
      <c r="B42" s="12">
        <f>VLOOKUP(Pricing!A42,'ODOT Estimated Summer-Winter '!B$12:C$99,2,FALSE)</f>
        <v>13136.363636363636</v>
      </c>
      <c r="C42" s="149">
        <f>VLOOKUP(A42,'Political Sub. County Tons'!B$2:C$92,2,FALSE)</f>
        <v>39975</v>
      </c>
      <c r="D42" s="63">
        <v>48.22</v>
      </c>
      <c r="F42" s="63">
        <v>60.22</v>
      </c>
      <c r="G42" s="63">
        <v>60.22</v>
      </c>
      <c r="I42" s="63">
        <v>50.63</v>
      </c>
      <c r="J42" s="69" t="s">
        <v>5009</v>
      </c>
      <c r="K42" s="75" t="s">
        <v>5008</v>
      </c>
    </row>
    <row r="43" spans="1:11" ht="15.75" customHeight="1">
      <c r="A43" s="16" t="s">
        <v>49</v>
      </c>
      <c r="B43" s="12">
        <f>VLOOKUP(Pricing!A43,'ODOT Estimated Summer-Winter '!B$12:C$99,2,FALSE)</f>
        <v>13500</v>
      </c>
      <c r="C43" s="149">
        <f>VLOOKUP(A43,'Political Sub. County Tons'!B$2:C$92,2,FALSE)</f>
        <v>16270</v>
      </c>
      <c r="D43" s="63">
        <v>50.97</v>
      </c>
      <c r="F43" s="63">
        <v>62.97</v>
      </c>
      <c r="G43" s="63">
        <v>62.97</v>
      </c>
      <c r="I43" s="63">
        <v>53.51</v>
      </c>
      <c r="J43" s="69" t="s">
        <v>5009</v>
      </c>
      <c r="K43" s="75" t="s">
        <v>5008</v>
      </c>
    </row>
    <row r="44" spans="1:11" ht="15.75" customHeight="1">
      <c r="A44" s="16" t="s">
        <v>67</v>
      </c>
      <c r="B44" s="12">
        <f>VLOOKUP(Pricing!A44,'ODOT Estimated Summer-Winter '!B$12:C$99,2,FALSE)</f>
        <v>6000</v>
      </c>
      <c r="C44" s="149">
        <f>VLOOKUP(A44,'Political Sub. County Tons'!B$2:C$92,2,FALSE)</f>
        <v>5325</v>
      </c>
      <c r="D44" s="63">
        <v>55.32</v>
      </c>
      <c r="F44" s="63">
        <v>67.32</v>
      </c>
      <c r="G44" s="63">
        <v>67.32</v>
      </c>
      <c r="I44" s="63">
        <v>58.09</v>
      </c>
      <c r="J44" s="69" t="s">
        <v>5009</v>
      </c>
      <c r="K44" s="75" t="s">
        <v>5008</v>
      </c>
    </row>
    <row r="45" spans="1:11" ht="16.5" customHeight="1">
      <c r="A45" s="16" t="s">
        <v>15</v>
      </c>
      <c r="B45" s="12">
        <f>VLOOKUP(Pricing!A45,'ODOT Estimated Summer-Winter '!B$12:C$99,2,FALSE)</f>
        <v>6000</v>
      </c>
      <c r="C45" s="149">
        <f>VLOOKUP(A45,'Political Sub. County Tons'!B$2:C$92,2,FALSE)</f>
        <v>11845</v>
      </c>
      <c r="D45" s="63">
        <v>53.34</v>
      </c>
      <c r="F45" s="63">
        <v>65.34</v>
      </c>
      <c r="G45" s="63">
        <v>65.34</v>
      </c>
      <c r="I45" s="63">
        <v>56.01</v>
      </c>
      <c r="J45" s="69" t="s">
        <v>5009</v>
      </c>
      <c r="K45" s="75" t="s">
        <v>5008</v>
      </c>
    </row>
    <row r="46" spans="1:11" ht="12.75" customHeight="1">
      <c r="A46" s="17"/>
      <c r="B46" s="12"/>
      <c r="C46" s="39"/>
      <c r="D46" s="203"/>
      <c r="E46" s="204"/>
      <c r="F46" s="204"/>
      <c r="G46" s="204"/>
      <c r="H46" s="204"/>
      <c r="I46" s="204"/>
      <c r="J46" s="204"/>
      <c r="K46" s="205"/>
    </row>
    <row r="47" spans="1:11" ht="19.5" customHeight="1">
      <c r="A47" s="16" t="s">
        <v>494</v>
      </c>
      <c r="B47" s="35">
        <f>SUM(B38:B45)</f>
        <v>58636.36363636363</v>
      </c>
      <c r="C47" s="41">
        <f>SUM(C38:C45)</f>
        <v>90362</v>
      </c>
      <c r="D47" s="206"/>
      <c r="E47" s="206"/>
      <c r="F47" s="206"/>
      <c r="G47" s="206"/>
      <c r="H47" s="206"/>
      <c r="I47" s="206"/>
      <c r="J47" s="206"/>
      <c r="K47" s="207"/>
    </row>
    <row r="48" spans="1:11" ht="12.75" customHeight="1">
      <c r="A48" s="18"/>
      <c r="B48" s="11"/>
      <c r="C48" s="44"/>
      <c r="D48" s="19"/>
      <c r="E48" s="19"/>
      <c r="F48" s="19"/>
      <c r="G48" s="19"/>
      <c r="H48" s="19"/>
      <c r="I48" s="19"/>
      <c r="J48" s="19"/>
      <c r="K48" s="20"/>
    </row>
    <row r="49" spans="1:11" ht="29.25" customHeight="1">
      <c r="A49" s="200" t="s">
        <v>475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2"/>
    </row>
    <row r="50" spans="1:11" ht="62.25">
      <c r="A50" s="7" t="s">
        <v>0</v>
      </c>
      <c r="B50" s="8" t="s">
        <v>487</v>
      </c>
      <c r="C50" s="8" t="s">
        <v>486</v>
      </c>
      <c r="D50" s="62" t="s">
        <v>538</v>
      </c>
      <c r="F50" s="62" t="s">
        <v>4982</v>
      </c>
      <c r="G50" s="62" t="s">
        <v>4983</v>
      </c>
      <c r="I50" s="62" t="s">
        <v>523</v>
      </c>
      <c r="J50" s="62" t="s">
        <v>503</v>
      </c>
      <c r="K50" s="9" t="s">
        <v>500</v>
      </c>
    </row>
    <row r="51" spans="1:11" ht="15">
      <c r="A51" s="16" t="s">
        <v>21</v>
      </c>
      <c r="B51" s="12">
        <f>VLOOKUP(Pricing!A51,'ODOT Estimated Summer-Winter '!B$12:C$99,2,FALSE)</f>
        <v>6500</v>
      </c>
      <c r="C51" s="149">
        <f>VLOOKUP(A51,'Political Sub. County Tons'!B$2:C$92,2,FALSE)</f>
        <v>9060</v>
      </c>
      <c r="D51" s="63">
        <v>61.36</v>
      </c>
      <c r="F51" s="63">
        <v>73.36</v>
      </c>
      <c r="G51" s="63">
        <v>73.36</v>
      </c>
      <c r="I51" s="63">
        <v>64.43</v>
      </c>
      <c r="J51" s="69" t="s">
        <v>5009</v>
      </c>
      <c r="K51" s="75" t="s">
        <v>5008</v>
      </c>
    </row>
    <row r="52" spans="1:11" ht="15">
      <c r="A52" s="16" t="s">
        <v>31</v>
      </c>
      <c r="B52" s="12">
        <f>VLOOKUP(Pricing!A52,'ODOT Estimated Summer-Winter '!B$12:C$99,2,FALSE)</f>
        <v>6300</v>
      </c>
      <c r="C52" s="149">
        <f>VLOOKUP(A52,'Political Sub. County Tons'!B$2:C$92,2,FALSE)</f>
        <v>26543</v>
      </c>
      <c r="D52" s="63">
        <v>53.82</v>
      </c>
      <c r="F52" s="63">
        <v>65.82</v>
      </c>
      <c r="G52" s="63">
        <v>65.82</v>
      </c>
      <c r="I52" s="63">
        <v>56.51</v>
      </c>
      <c r="J52" s="69" t="s">
        <v>5009</v>
      </c>
      <c r="K52" s="75" t="s">
        <v>5008</v>
      </c>
    </row>
    <row r="53" spans="1:11" ht="15">
      <c r="A53" s="16" t="s">
        <v>7</v>
      </c>
      <c r="B53" s="12">
        <f>VLOOKUP(Pricing!A53,'ODOT Estimated Summer-Winter '!B$12:C$99,2,FALSE)</f>
        <v>6400</v>
      </c>
      <c r="C53" s="149">
        <f>VLOOKUP(A53,'Political Sub. County Tons'!B$2:C$92,2,FALSE)</f>
        <v>24310</v>
      </c>
      <c r="D53" s="63">
        <v>53.21</v>
      </c>
      <c r="F53" s="63">
        <v>65.21</v>
      </c>
      <c r="G53" s="63">
        <v>65.21</v>
      </c>
      <c r="I53" s="63">
        <v>55.87</v>
      </c>
      <c r="J53" s="69" t="s">
        <v>5009</v>
      </c>
      <c r="K53" s="75" t="s">
        <v>5008</v>
      </c>
    </row>
    <row r="54" spans="1:11" ht="15">
      <c r="A54" s="16" t="s">
        <v>175</v>
      </c>
      <c r="B54" s="12">
        <f>VLOOKUP(Pricing!A54,'ODOT Estimated Summer-Winter '!B$12:C$99,2,FALSE)</f>
        <v>7100</v>
      </c>
      <c r="C54" s="149">
        <f>VLOOKUP(A54,'Political Sub. County Tons'!B$2:C$92,2,FALSE)</f>
        <v>12155</v>
      </c>
      <c r="D54" s="63">
        <v>56.6</v>
      </c>
      <c r="F54" s="63">
        <v>68.6</v>
      </c>
      <c r="G54" s="63">
        <v>68.6</v>
      </c>
      <c r="I54" s="63">
        <v>59.43</v>
      </c>
      <c r="J54" s="69" t="s">
        <v>5009</v>
      </c>
      <c r="K54" s="75" t="s">
        <v>5008</v>
      </c>
    </row>
    <row r="55" spans="1:11" ht="15">
      <c r="A55" s="16" t="s">
        <v>44</v>
      </c>
      <c r="B55" s="12">
        <f>VLOOKUP(Pricing!A55,'ODOT Estimated Summer-Winter '!B$12:C$99,2,FALSE)</f>
        <v>13000</v>
      </c>
      <c r="C55" s="149">
        <f>VLOOKUP(A55,'Political Sub. County Tons'!B$2:C$92,2,FALSE)</f>
        <v>25550</v>
      </c>
      <c r="D55" s="63">
        <v>49.96</v>
      </c>
      <c r="F55" s="63">
        <v>61.96</v>
      </c>
      <c r="G55" s="63">
        <v>61.96</v>
      </c>
      <c r="I55" s="63">
        <v>52.46</v>
      </c>
      <c r="J55" s="69" t="s">
        <v>5009</v>
      </c>
      <c r="K55" s="75" t="s">
        <v>5008</v>
      </c>
    </row>
    <row r="56" spans="1:11" ht="15">
      <c r="A56" s="23" t="s">
        <v>24</v>
      </c>
      <c r="B56" s="12">
        <f>VLOOKUP(Pricing!A56,'ODOT Estimated Summer-Winter '!B$12:C$99,2,FALSE)</f>
        <v>8700</v>
      </c>
      <c r="C56" s="149">
        <f>VLOOKUP(A56,'Political Sub. County Tons'!B$2:C$92,2,FALSE)</f>
        <v>16950</v>
      </c>
      <c r="D56" s="63">
        <v>52.34</v>
      </c>
      <c r="F56" s="63">
        <v>64.34</v>
      </c>
      <c r="G56" s="63">
        <v>64.34</v>
      </c>
      <c r="I56" s="63">
        <v>54.96</v>
      </c>
      <c r="J56" s="69" t="s">
        <v>5009</v>
      </c>
      <c r="K56" s="75" t="s">
        <v>5008</v>
      </c>
    </row>
    <row r="57" spans="1:11" ht="15.75" customHeight="1">
      <c r="A57" s="23"/>
      <c r="B57" s="36"/>
      <c r="C57" s="40"/>
      <c r="D57" s="229"/>
      <c r="E57" s="229"/>
      <c r="F57" s="229"/>
      <c r="G57" s="229"/>
      <c r="H57" s="229"/>
      <c r="I57" s="229"/>
      <c r="J57" s="229"/>
      <c r="K57" s="229"/>
    </row>
    <row r="58" spans="1:11" s="5" customFormat="1" ht="15">
      <c r="A58" s="16" t="s">
        <v>494</v>
      </c>
      <c r="B58" s="37">
        <f>SUM(B51:B57)</f>
        <v>48000</v>
      </c>
      <c r="C58" s="41">
        <f>SUM(C51:C56)</f>
        <v>114568</v>
      </c>
      <c r="D58" s="229"/>
      <c r="E58" s="229"/>
      <c r="F58" s="229"/>
      <c r="G58" s="229"/>
      <c r="H58" s="229"/>
      <c r="I58" s="229"/>
      <c r="J58" s="229"/>
      <c r="K58" s="229"/>
    </row>
    <row r="59" spans="1:11" s="5" customFormat="1" ht="15">
      <c r="A59" s="24"/>
      <c r="B59" s="14"/>
      <c r="C59" s="14"/>
      <c r="D59" s="25"/>
      <c r="E59" s="25"/>
      <c r="F59" s="25"/>
      <c r="G59" s="25"/>
      <c r="H59" s="25"/>
      <c r="I59" s="25"/>
      <c r="J59" s="25"/>
      <c r="K59" s="26"/>
    </row>
    <row r="60" spans="1:11" s="5" customFormat="1" ht="29.25" customHeight="1">
      <c r="A60" s="230" t="s">
        <v>476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2"/>
    </row>
    <row r="61" spans="1:11" ht="62.25">
      <c r="A61" s="7" t="s">
        <v>0</v>
      </c>
      <c r="B61" s="8" t="s">
        <v>487</v>
      </c>
      <c r="C61" s="8" t="s">
        <v>486</v>
      </c>
      <c r="D61" s="62" t="s">
        <v>538</v>
      </c>
      <c r="F61" s="62" t="s">
        <v>4982</v>
      </c>
      <c r="G61" s="62" t="s">
        <v>4983</v>
      </c>
      <c r="I61" s="62" t="s">
        <v>523</v>
      </c>
      <c r="J61" s="62" t="s">
        <v>503</v>
      </c>
      <c r="K61" s="9" t="s">
        <v>500</v>
      </c>
    </row>
    <row r="62" spans="1:11" s="5" customFormat="1" ht="15">
      <c r="A62" s="16" t="s">
        <v>39</v>
      </c>
      <c r="B62" s="12">
        <f>VLOOKUP(Pricing!A62,'ODOT Estimated Summer-Winter '!B$12:C$99,2,FALSE)</f>
        <v>2000</v>
      </c>
      <c r="C62" s="120">
        <f>VLOOKUP(A62,'Political Sub. County Tons'!B$2:C$89,2,FALSE)</f>
        <v>850</v>
      </c>
      <c r="D62" s="63">
        <v>69.46</v>
      </c>
      <c r="F62" s="63">
        <v>81.46</v>
      </c>
      <c r="G62" s="63">
        <v>81.46</v>
      </c>
      <c r="H62" s="1"/>
      <c r="I62" s="63">
        <v>72.93</v>
      </c>
      <c r="J62" s="69" t="s">
        <v>5009</v>
      </c>
      <c r="K62" s="75" t="s">
        <v>5008</v>
      </c>
    </row>
    <row r="63" spans="1:11" s="5" customFormat="1" ht="15">
      <c r="A63" s="16" t="s">
        <v>29</v>
      </c>
      <c r="B63" s="12">
        <f>VLOOKUP(Pricing!A63,'ODOT Estimated Summer-Winter '!B$12:C$99,2,FALSE)</f>
        <v>1000</v>
      </c>
      <c r="C63" s="120">
        <f>VLOOKUP(A63,'Political Sub. County Tons'!B$2:C$89,2,FALSE)</f>
        <v>8017</v>
      </c>
      <c r="D63" s="63">
        <v>69.65</v>
      </c>
      <c r="F63" s="63">
        <v>81.65</v>
      </c>
      <c r="G63" s="63">
        <v>81.65</v>
      </c>
      <c r="H63" s="1"/>
      <c r="I63" s="63">
        <v>73.13</v>
      </c>
      <c r="J63" s="69" t="s">
        <v>5009</v>
      </c>
      <c r="K63" s="75" t="s">
        <v>5008</v>
      </c>
    </row>
    <row r="64" spans="1:11" s="5" customFormat="1" ht="15">
      <c r="A64" s="16" t="s">
        <v>16</v>
      </c>
      <c r="B64" s="12">
        <f>VLOOKUP(Pricing!A64,'ODOT Estimated Summer-Winter '!B$12:C$99,2,FALSE)</f>
        <v>1500</v>
      </c>
      <c r="C64" s="120">
        <f>VLOOKUP(A64,'Political Sub. County Tons'!B$2:C$89,2,FALSE)</f>
        <v>1025</v>
      </c>
      <c r="D64" s="63">
        <v>71.54</v>
      </c>
      <c r="F64" s="63">
        <v>83.54</v>
      </c>
      <c r="G64" s="63">
        <v>83.54</v>
      </c>
      <c r="H64" s="1"/>
      <c r="I64" s="63">
        <v>75.12</v>
      </c>
      <c r="J64" s="69" t="s">
        <v>5010</v>
      </c>
      <c r="K64" s="75" t="s">
        <v>5008</v>
      </c>
    </row>
    <row r="65" spans="1:11" s="5" customFormat="1" ht="15">
      <c r="A65" s="16" t="s">
        <v>23</v>
      </c>
      <c r="B65" s="12">
        <f>VLOOKUP(Pricing!A65,'ODOT Estimated Summer-Winter '!B$12:C$99,2,FALSE)</f>
        <v>7900</v>
      </c>
      <c r="C65" s="120">
        <f>VLOOKUP(A65,'Political Sub. County Tons'!B$2:C$89,2,FALSE)</f>
        <v>4075</v>
      </c>
      <c r="D65" s="63">
        <v>59.27</v>
      </c>
      <c r="F65" s="63">
        <v>71.27</v>
      </c>
      <c r="G65" s="63">
        <v>71.27</v>
      </c>
      <c r="H65" s="1"/>
      <c r="I65" s="63">
        <v>62.23</v>
      </c>
      <c r="J65" s="69" t="s">
        <v>5009</v>
      </c>
      <c r="K65" s="75" t="s">
        <v>5008</v>
      </c>
    </row>
    <row r="66" spans="1:11" s="5" customFormat="1" ht="15">
      <c r="A66" s="16" t="s">
        <v>35</v>
      </c>
      <c r="B66" s="12">
        <f>VLOOKUP(Pricing!A66,'ODOT Estimated Summer-Winter '!B$12:C$99,2,FALSE)</f>
        <v>2800</v>
      </c>
      <c r="C66" s="120">
        <f>VLOOKUP(A66,'Political Sub. County Tons'!B$2:C$89,2,FALSE)</f>
        <v>9845</v>
      </c>
      <c r="D66" s="63">
        <v>69.56</v>
      </c>
      <c r="F66" s="63">
        <v>81.56</v>
      </c>
      <c r="G66" s="63">
        <v>81.56</v>
      </c>
      <c r="H66" s="1"/>
      <c r="I66" s="63">
        <v>73.04</v>
      </c>
      <c r="J66" s="69" t="s">
        <v>5010</v>
      </c>
      <c r="K66" s="75" t="s">
        <v>5008</v>
      </c>
    </row>
    <row r="67" spans="1:11" s="5" customFormat="1" ht="15">
      <c r="A67" s="16" t="s">
        <v>47</v>
      </c>
      <c r="B67" s="12">
        <f>VLOOKUP(Pricing!A67,'ODOT Estimated Summer-Winter '!B$12:C$99,2,FALSE)</f>
        <v>5709.090909090909</v>
      </c>
      <c r="C67" s="120">
        <f>VLOOKUP(A67,'Political Sub. County Tons'!B$2:C$89,2,FALSE)</f>
        <v>9045</v>
      </c>
      <c r="D67" s="63">
        <v>73.32</v>
      </c>
      <c r="F67" s="63">
        <v>85.32</v>
      </c>
      <c r="G67" s="63">
        <v>85.32</v>
      </c>
      <c r="H67" s="1"/>
      <c r="I67" s="63">
        <v>76.99</v>
      </c>
      <c r="J67" s="69" t="s">
        <v>5010</v>
      </c>
      <c r="K67" s="75" t="s">
        <v>5008</v>
      </c>
    </row>
    <row r="68" spans="1:11" ht="15">
      <c r="A68" s="16" t="s">
        <v>50</v>
      </c>
      <c r="B68" s="12">
        <f>VLOOKUP(Pricing!A68,'ODOT Estimated Summer-Winter '!B$12:C$99,2,FALSE)</f>
        <v>3000</v>
      </c>
      <c r="C68" s="120">
        <f>VLOOKUP(A68,'Political Sub. County Tons'!B$2:C$89,2,FALSE)</f>
        <v>772</v>
      </c>
      <c r="D68" s="63">
        <v>75.95</v>
      </c>
      <c r="F68" s="63">
        <v>87.95</v>
      </c>
      <c r="G68" s="63">
        <v>87.95</v>
      </c>
      <c r="I68" s="63">
        <v>79.75</v>
      </c>
      <c r="J68" s="69" t="s">
        <v>5010</v>
      </c>
      <c r="K68" s="75" t="s">
        <v>5008</v>
      </c>
    </row>
    <row r="69" spans="1:11" ht="12.75" customHeight="1">
      <c r="A69" s="16"/>
      <c r="B69" s="34"/>
      <c r="C69" s="40"/>
      <c r="D69" s="229"/>
      <c r="E69" s="229"/>
      <c r="F69" s="229"/>
      <c r="G69" s="229"/>
      <c r="H69" s="229"/>
      <c r="I69" s="229"/>
      <c r="J69" s="229"/>
      <c r="K69" s="229"/>
    </row>
    <row r="70" spans="1:11" ht="15">
      <c r="A70" s="16" t="s">
        <v>494</v>
      </c>
      <c r="B70" s="35">
        <f>SUM(B62:B69)</f>
        <v>23909.090909090908</v>
      </c>
      <c r="C70" s="41">
        <f>SUM(C62:C68)</f>
        <v>33629</v>
      </c>
      <c r="D70" s="229"/>
      <c r="E70" s="229"/>
      <c r="F70" s="229"/>
      <c r="G70" s="229"/>
      <c r="H70" s="229"/>
      <c r="I70" s="229"/>
      <c r="J70" s="229"/>
      <c r="K70" s="229"/>
    </row>
    <row r="71" spans="1:11" ht="15">
      <c r="A71" s="211"/>
      <c r="B71" s="212"/>
      <c r="C71" s="213"/>
      <c r="D71" s="213"/>
      <c r="E71" s="213"/>
      <c r="F71" s="213"/>
      <c r="G71" s="213"/>
      <c r="H71" s="213"/>
      <c r="I71" s="213"/>
      <c r="J71" s="213"/>
      <c r="K71" s="214"/>
    </row>
    <row r="72" spans="1:11" ht="31.5" customHeight="1">
      <c r="A72" s="200" t="s">
        <v>477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1:11" ht="62.25">
      <c r="A73" s="7" t="s">
        <v>0</v>
      </c>
      <c r="B73" s="8" t="s">
        <v>487</v>
      </c>
      <c r="C73" s="8" t="s">
        <v>486</v>
      </c>
      <c r="D73" s="62" t="s">
        <v>538</v>
      </c>
      <c r="F73" s="62" t="s">
        <v>4982</v>
      </c>
      <c r="G73" s="62" t="s">
        <v>4983</v>
      </c>
      <c r="I73" s="62" t="s">
        <v>523</v>
      </c>
      <c r="J73" s="62" t="s">
        <v>503</v>
      </c>
      <c r="K73" s="9" t="s">
        <v>500</v>
      </c>
    </row>
    <row r="74" spans="1:11" ht="15">
      <c r="A74" s="16" t="s">
        <v>37</v>
      </c>
      <c r="B74" s="12">
        <f>VLOOKUP(Pricing!A74,'ODOT Estimated Summer-Winter '!B$12:C$99,2,FALSE)</f>
        <v>3000</v>
      </c>
      <c r="C74" s="120">
        <f>VLOOKUP(A74,'Political Sub. County Tons'!B$2:C$89,2,FALSE)</f>
        <v>9000</v>
      </c>
      <c r="D74" s="38">
        <v>62.75</v>
      </c>
      <c r="F74" s="38">
        <v>74.75</v>
      </c>
      <c r="G74" s="38">
        <v>74.75</v>
      </c>
      <c r="I74" s="38">
        <v>65.89</v>
      </c>
      <c r="J74" s="69" t="s">
        <v>5010</v>
      </c>
      <c r="K74" s="75" t="s">
        <v>5008</v>
      </c>
    </row>
    <row r="75" spans="1:11" ht="15">
      <c r="A75" s="16" t="s">
        <v>256</v>
      </c>
      <c r="B75" s="12">
        <f>VLOOKUP(Pricing!A75,'ODOT Estimated Summer-Winter '!B$12:C$99,2,FALSE)</f>
        <v>5300</v>
      </c>
      <c r="C75" s="120">
        <f>VLOOKUP(A75,'Political Sub. County Tons'!B$2:C$89,2,FALSE)</f>
        <v>1200</v>
      </c>
      <c r="D75" s="38">
        <v>71.89</v>
      </c>
      <c r="F75" s="38">
        <v>83.89</v>
      </c>
      <c r="G75" s="38">
        <v>83.89</v>
      </c>
      <c r="I75" s="38">
        <v>75.48</v>
      </c>
      <c r="J75" s="69" t="s">
        <v>5010</v>
      </c>
      <c r="K75" s="75" t="s">
        <v>5008</v>
      </c>
    </row>
    <row r="76" spans="1:11" ht="15">
      <c r="A76" s="16" t="s">
        <v>2</v>
      </c>
      <c r="B76" s="12">
        <f>VLOOKUP(Pricing!A76,'ODOT Estimated Summer-Winter '!B$12:C$99,2,FALSE)</f>
        <v>11300</v>
      </c>
      <c r="C76" s="120">
        <f>VLOOKUP(A76,'Political Sub. County Tons'!B$2:C$89,2,FALSE)</f>
        <v>31962</v>
      </c>
      <c r="D76" s="38">
        <v>63.56</v>
      </c>
      <c r="F76" s="38">
        <v>75.56</v>
      </c>
      <c r="G76" s="38">
        <v>75.56</v>
      </c>
      <c r="I76" s="38">
        <v>66.74</v>
      </c>
      <c r="J76" s="69" t="s">
        <v>5010</v>
      </c>
      <c r="K76" s="75" t="s">
        <v>5008</v>
      </c>
    </row>
    <row r="77" spans="1:11" ht="15">
      <c r="A77" s="16" t="s">
        <v>63</v>
      </c>
      <c r="B77" s="12">
        <f>VLOOKUP(Pricing!A77,'ODOT Estimated Summer-Winter '!B$12:C$99,2,FALSE)</f>
        <v>5500</v>
      </c>
      <c r="C77" s="120">
        <f>VLOOKUP(A77,'Political Sub. County Tons'!B$2:C$89,2,FALSE)</f>
        <v>1450</v>
      </c>
      <c r="D77" s="38">
        <v>69.74</v>
      </c>
      <c r="F77" s="38">
        <v>81.74</v>
      </c>
      <c r="G77" s="38">
        <v>81.74</v>
      </c>
      <c r="I77" s="38">
        <v>73.23</v>
      </c>
      <c r="J77" s="69" t="s">
        <v>5010</v>
      </c>
      <c r="K77" s="75" t="s">
        <v>5008</v>
      </c>
    </row>
    <row r="78" spans="1:11" ht="15">
      <c r="A78" s="16" t="s">
        <v>60</v>
      </c>
      <c r="B78" s="12">
        <f>VLOOKUP(Pricing!A78,'ODOT Estimated Summer-Winter '!B$12:C$99,2,FALSE)</f>
        <v>5200</v>
      </c>
      <c r="C78" s="149">
        <f>VLOOKUP(A78,'Political Sub. County Tons'!B$2:C$92,2,FALSE)</f>
        <v>2490</v>
      </c>
      <c r="D78" s="38">
        <v>71.88</v>
      </c>
      <c r="F78" s="38">
        <v>83.88</v>
      </c>
      <c r="G78" s="38">
        <v>83.88</v>
      </c>
      <c r="I78" s="38">
        <v>75.47</v>
      </c>
      <c r="J78" s="69" t="s">
        <v>5010</v>
      </c>
      <c r="K78" s="75" t="s">
        <v>5008</v>
      </c>
    </row>
    <row r="79" spans="1:11" ht="15.75" customHeight="1">
      <c r="A79" s="16" t="s">
        <v>277</v>
      </c>
      <c r="B79" s="12">
        <f>VLOOKUP(Pricing!A79,'ODOT Estimated Summer-Winter '!B$12:C$99,2,FALSE)</f>
        <v>6300</v>
      </c>
      <c r="C79" s="149">
        <f>VLOOKUP(A79,'Political Sub. County Tons'!B$2:C$92,2,FALSE)</f>
        <v>1550</v>
      </c>
      <c r="D79" s="38">
        <v>62.54</v>
      </c>
      <c r="F79" s="38">
        <v>74.54</v>
      </c>
      <c r="G79" s="38">
        <v>74.54</v>
      </c>
      <c r="I79" s="38">
        <v>65.67</v>
      </c>
      <c r="J79" s="69" t="s">
        <v>5009</v>
      </c>
      <c r="K79" s="75" t="s">
        <v>5008</v>
      </c>
    </row>
    <row r="80" spans="1:11" ht="15.75" customHeight="1">
      <c r="A80" s="16" t="s">
        <v>59</v>
      </c>
      <c r="B80" s="12">
        <f>VLOOKUP(Pricing!A80,'ODOT Estimated Summer-Winter '!B$12:C$99,2,FALSE)</f>
        <v>4363.636363636364</v>
      </c>
      <c r="C80" s="149">
        <f>VLOOKUP(A80,'Political Sub. County Tons'!B$2:C$92,2,FALSE)</f>
        <v>1125</v>
      </c>
      <c r="D80" s="167">
        <v>70.9</v>
      </c>
      <c r="F80" s="167">
        <v>82.9</v>
      </c>
      <c r="G80" s="38">
        <v>82.9</v>
      </c>
      <c r="I80" s="167">
        <v>74.45</v>
      </c>
      <c r="J80" s="69" t="s">
        <v>5010</v>
      </c>
      <c r="K80" s="75" t="s">
        <v>5008</v>
      </c>
    </row>
    <row r="81" spans="1:11" ht="15.75" customHeight="1">
      <c r="A81" s="16" t="s">
        <v>51</v>
      </c>
      <c r="B81" s="12">
        <f>VLOOKUP(Pricing!A81,'ODOT Estimated Summer-Winter '!B$12:C$99,2,FALSE)</f>
        <v>10672.727272727272</v>
      </c>
      <c r="C81" s="149">
        <f>VLOOKUP(A81,'Political Sub. County Tons'!B$2:C$92,2,FALSE)</f>
        <v>4175</v>
      </c>
      <c r="D81" s="63">
        <v>64.98</v>
      </c>
      <c r="F81" s="63">
        <v>76.98</v>
      </c>
      <c r="G81" s="45">
        <v>76.98</v>
      </c>
      <c r="I81" s="63">
        <v>68.23</v>
      </c>
      <c r="J81" s="69" t="s">
        <v>5010</v>
      </c>
      <c r="K81" s="75" t="s">
        <v>5008</v>
      </c>
    </row>
    <row r="82" spans="1:11" ht="15.75" customHeight="1">
      <c r="A82" s="16"/>
      <c r="B82" s="36"/>
      <c r="C82" s="40"/>
      <c r="D82" s="229"/>
      <c r="E82" s="229"/>
      <c r="F82" s="229"/>
      <c r="G82" s="229"/>
      <c r="H82" s="229"/>
      <c r="I82" s="229"/>
      <c r="J82" s="229"/>
      <c r="K82" s="229"/>
    </row>
    <row r="83" spans="1:11" ht="15">
      <c r="A83" s="42" t="s">
        <v>494</v>
      </c>
      <c r="B83" s="41">
        <f>SUM(B74:B82)</f>
        <v>51636.36363636364</v>
      </c>
      <c r="C83" s="41">
        <f>SUM(C74:C81)</f>
        <v>52952</v>
      </c>
      <c r="D83" s="229"/>
      <c r="E83" s="229"/>
      <c r="F83" s="229"/>
      <c r="G83" s="229"/>
      <c r="H83" s="229"/>
      <c r="I83" s="229"/>
      <c r="J83" s="229"/>
      <c r="K83" s="229"/>
    </row>
    <row r="84" spans="1:11" ht="15">
      <c r="A84" s="224"/>
      <c r="B84" s="225"/>
      <c r="C84" s="225"/>
      <c r="D84" s="225"/>
      <c r="E84" s="225"/>
      <c r="F84" s="225"/>
      <c r="G84" s="225"/>
      <c r="H84" s="225"/>
      <c r="I84" s="225"/>
      <c r="J84" s="225"/>
      <c r="K84" s="226"/>
    </row>
    <row r="85" spans="1:11" ht="29.25" customHeight="1">
      <c r="A85" s="200" t="s">
        <v>478</v>
      </c>
      <c r="B85" s="201"/>
      <c r="C85" s="201"/>
      <c r="D85" s="201"/>
      <c r="E85" s="201"/>
      <c r="F85" s="201"/>
      <c r="G85" s="201"/>
      <c r="H85" s="201"/>
      <c r="I85" s="201"/>
      <c r="J85" s="201"/>
      <c r="K85" s="202"/>
    </row>
    <row r="86" spans="1:11" ht="62.25">
      <c r="A86" s="7" t="s">
        <v>0</v>
      </c>
      <c r="B86" s="8" t="s">
        <v>487</v>
      </c>
      <c r="C86" s="8" t="s">
        <v>486</v>
      </c>
      <c r="D86" s="62" t="s">
        <v>538</v>
      </c>
      <c r="F86" s="62" t="s">
        <v>4982</v>
      </c>
      <c r="G86" s="62" t="s">
        <v>4983</v>
      </c>
      <c r="I86" s="62" t="s">
        <v>523</v>
      </c>
      <c r="J86" s="62" t="s">
        <v>503</v>
      </c>
      <c r="K86" s="9" t="s">
        <v>500</v>
      </c>
    </row>
    <row r="87" spans="1:11" ht="15">
      <c r="A87" s="16" t="s">
        <v>479</v>
      </c>
      <c r="B87" s="12">
        <f>VLOOKUP(Pricing!A87,'ODOT Estimated Summer-Winter '!B$12:C$99,2,FALSE)</f>
        <v>4100</v>
      </c>
      <c r="C87" s="149">
        <f>VLOOKUP(A87,'Political Sub. County Tons'!B$2:C$92,2,FALSE)</f>
        <v>1360</v>
      </c>
      <c r="D87" s="38">
        <v>80.54</v>
      </c>
      <c r="F87" s="38">
        <v>92.54</v>
      </c>
      <c r="G87" s="38">
        <v>92.54</v>
      </c>
      <c r="I87" s="38">
        <v>84.57</v>
      </c>
      <c r="J87" s="74" t="s">
        <v>5007</v>
      </c>
      <c r="K87" s="75" t="s">
        <v>5008</v>
      </c>
    </row>
    <row r="88" spans="1:11" ht="15">
      <c r="A88" s="16" t="s">
        <v>70</v>
      </c>
      <c r="B88" s="12">
        <f>VLOOKUP(Pricing!A88,'ODOT Estimated Summer-Winter '!B$12:C$99,2,FALSE)</f>
        <v>4100</v>
      </c>
      <c r="C88" s="149">
        <f>VLOOKUP(A88,'Political Sub. County Tons'!B$2:C$92,2,FALSE)</f>
        <v>1050</v>
      </c>
      <c r="D88" s="38">
        <v>75.91</v>
      </c>
      <c r="F88" s="38">
        <v>87.91</v>
      </c>
      <c r="G88" s="38">
        <v>87.91</v>
      </c>
      <c r="I88" s="38">
        <v>79.71</v>
      </c>
      <c r="J88" s="69" t="s">
        <v>5010</v>
      </c>
      <c r="K88" s="75" t="s">
        <v>5008</v>
      </c>
    </row>
    <row r="89" spans="1:11" ht="15">
      <c r="A89" s="16" t="s">
        <v>46</v>
      </c>
      <c r="B89" s="12">
        <f>VLOOKUP(Pricing!A89,'ODOT Estimated Summer-Winter '!B$12:C$99,2,FALSE)</f>
        <v>4100</v>
      </c>
      <c r="C89" s="149">
        <f>VLOOKUP(A89,'Political Sub. County Tons'!B$2:C$92,2,FALSE)</f>
        <v>5620</v>
      </c>
      <c r="D89" s="38">
        <v>77.85</v>
      </c>
      <c r="F89" s="38">
        <v>89.85</v>
      </c>
      <c r="G89" s="38">
        <v>89.85</v>
      </c>
      <c r="I89" s="38">
        <v>81.74</v>
      </c>
      <c r="J89" s="69" t="s">
        <v>5010</v>
      </c>
      <c r="K89" s="75" t="s">
        <v>5008</v>
      </c>
    </row>
    <row r="90" spans="1:11" ht="15">
      <c r="A90" s="16" t="s">
        <v>300</v>
      </c>
      <c r="B90" s="12">
        <f>VLOOKUP(Pricing!A90,'ODOT Estimated Summer-Winter '!B$12:C$99,2,FALSE)</f>
        <v>4000</v>
      </c>
      <c r="C90" s="149">
        <f>VLOOKUP(A90,'Political Sub. County Tons'!B$2:C$92,2,FALSE)</f>
        <v>1500</v>
      </c>
      <c r="D90" s="38">
        <v>86.25</v>
      </c>
      <c r="F90" s="38">
        <v>98.25</v>
      </c>
      <c r="G90" s="38">
        <v>98.25</v>
      </c>
      <c r="I90" s="38">
        <v>90.56</v>
      </c>
      <c r="J90" s="69" t="s">
        <v>5010</v>
      </c>
      <c r="K90" s="75" t="s">
        <v>5008</v>
      </c>
    </row>
    <row r="91" spans="1:11" ht="15">
      <c r="A91" s="16" t="s">
        <v>303</v>
      </c>
      <c r="B91" s="12">
        <f>VLOOKUP(Pricing!A91,'ODOT Estimated Summer-Winter '!B$12:C$99,2,FALSE)</f>
        <v>4100</v>
      </c>
      <c r="C91" s="149">
        <f>VLOOKUP(A91,'Political Sub. County Tons'!B$2:C$92,2,FALSE)</f>
        <v>2360</v>
      </c>
      <c r="D91" s="38">
        <v>84.55</v>
      </c>
      <c r="F91" s="38">
        <v>96.55</v>
      </c>
      <c r="G91" s="38">
        <v>96.55</v>
      </c>
      <c r="I91" s="38">
        <v>88.78</v>
      </c>
      <c r="J91" s="69" t="s">
        <v>5009</v>
      </c>
      <c r="K91" s="75" t="s">
        <v>5008</v>
      </c>
    </row>
    <row r="92" spans="1:11" ht="15">
      <c r="A92" s="16" t="s">
        <v>310</v>
      </c>
      <c r="B92" s="12">
        <f>VLOOKUP(Pricing!A92,'ODOT Estimated Summer-Winter '!B$12:C$99,2,FALSE)</f>
        <v>4100</v>
      </c>
      <c r="C92" s="149">
        <f>VLOOKUP(A92,'Political Sub. County Tons'!B$2:C$92,2,FALSE)</f>
        <v>1400</v>
      </c>
      <c r="D92" s="38">
        <v>82.73</v>
      </c>
      <c r="F92" s="38">
        <v>94.73</v>
      </c>
      <c r="G92" s="38">
        <v>94.73</v>
      </c>
      <c r="I92" s="38">
        <v>86.87</v>
      </c>
      <c r="J92" s="74" t="s">
        <v>5007</v>
      </c>
      <c r="K92" s="75" t="s">
        <v>5008</v>
      </c>
    </row>
    <row r="93" spans="1:11" ht="15">
      <c r="A93" s="16" t="s">
        <v>10</v>
      </c>
      <c r="B93" s="12">
        <f>VLOOKUP(Pricing!A93,'ODOT Estimated Summer-Winter '!B$12:C$99,2,FALSE)</f>
        <v>5818.181818181818</v>
      </c>
      <c r="C93" s="149">
        <f>VLOOKUP(A93,'Political Sub. County Tons'!B$2:C$92,2,FALSE)</f>
        <v>580</v>
      </c>
      <c r="D93" s="38">
        <v>84.67</v>
      </c>
      <c r="F93" s="38">
        <v>96.67</v>
      </c>
      <c r="G93" s="38">
        <v>96.67</v>
      </c>
      <c r="I93" s="38">
        <v>88.9</v>
      </c>
      <c r="J93" s="69" t="s">
        <v>5010</v>
      </c>
      <c r="K93" s="75" t="s">
        <v>5008</v>
      </c>
    </row>
    <row r="94" spans="1:11" ht="15">
      <c r="A94" s="16" t="s">
        <v>40</v>
      </c>
      <c r="B94" s="12">
        <f>VLOOKUP(Pricing!A94,'ODOT Estimated Summer-Winter '!B$12:C$99,2,FALSE)</f>
        <v>4000</v>
      </c>
      <c r="C94" s="149">
        <f>VLOOKUP(A94,'Political Sub. County Tons'!B$2:C$92,2,FALSE)</f>
        <v>2260</v>
      </c>
      <c r="D94" s="38">
        <v>97.35</v>
      </c>
      <c r="F94" s="38">
        <v>109.35</v>
      </c>
      <c r="G94" s="38">
        <v>109.35</v>
      </c>
      <c r="I94" s="38">
        <v>102.22</v>
      </c>
      <c r="J94" s="69" t="s">
        <v>5011</v>
      </c>
      <c r="K94" s="72" t="s">
        <v>5012</v>
      </c>
    </row>
    <row r="95" spans="1:11" ht="15">
      <c r="A95" s="16" t="s">
        <v>322</v>
      </c>
      <c r="B95" s="12">
        <f>VLOOKUP(Pricing!A95,'ODOT Estimated Summer-Winter '!B$12:C$99,2,FALSE)</f>
        <v>1500</v>
      </c>
      <c r="C95" s="149">
        <f>VLOOKUP(A95,'Political Sub. County Tons'!B$2:C$92,2,FALSE)</f>
        <v>500</v>
      </c>
      <c r="D95" s="38">
        <v>89.95</v>
      </c>
      <c r="F95" s="38">
        <v>101.95</v>
      </c>
      <c r="G95" s="38">
        <v>101.95</v>
      </c>
      <c r="I95" s="38">
        <v>94.45</v>
      </c>
      <c r="J95" s="69" t="s">
        <v>5010</v>
      </c>
      <c r="K95" s="75" t="s">
        <v>5008</v>
      </c>
    </row>
    <row r="96" spans="1:11" ht="15.75" customHeight="1">
      <c r="A96" s="16"/>
      <c r="B96" s="36"/>
      <c r="C96" s="36"/>
      <c r="D96" s="208"/>
      <c r="E96" s="209"/>
      <c r="F96" s="209"/>
      <c r="G96" s="209"/>
      <c r="H96" s="209"/>
      <c r="I96" s="209"/>
      <c r="J96" s="209"/>
      <c r="K96" s="210"/>
    </row>
    <row r="97" spans="1:11" ht="15">
      <c r="A97" s="42" t="s">
        <v>494</v>
      </c>
      <c r="B97" s="41">
        <f>SUM(B87:B96)</f>
        <v>35818.181818181816</v>
      </c>
      <c r="C97" s="41">
        <f>SUM(C87:C95)</f>
        <v>16630</v>
      </c>
      <c r="D97" s="206"/>
      <c r="E97" s="206"/>
      <c r="F97" s="206"/>
      <c r="G97" s="206"/>
      <c r="H97" s="206"/>
      <c r="I97" s="206"/>
      <c r="J97" s="206"/>
      <c r="K97" s="207"/>
    </row>
    <row r="98" spans="1:11" ht="15">
      <c r="A98" s="224"/>
      <c r="B98" s="225"/>
      <c r="C98" s="225"/>
      <c r="D98" s="233"/>
      <c r="E98" s="233"/>
      <c r="F98" s="233"/>
      <c r="G98" s="233"/>
      <c r="H98" s="233"/>
      <c r="I98" s="233"/>
      <c r="J98" s="233"/>
      <c r="K98" s="234"/>
    </row>
    <row r="99" spans="1:11" ht="34.5" customHeight="1">
      <c r="A99" s="200" t="s">
        <v>480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2"/>
    </row>
    <row r="100" spans="1:11" ht="62.25">
      <c r="A100" s="7" t="s">
        <v>0</v>
      </c>
      <c r="B100" s="8" t="s">
        <v>487</v>
      </c>
      <c r="C100" s="8" t="s">
        <v>486</v>
      </c>
      <c r="D100" s="62" t="s">
        <v>538</v>
      </c>
      <c r="F100" s="62" t="s">
        <v>4982</v>
      </c>
      <c r="G100" s="62" t="s">
        <v>4983</v>
      </c>
      <c r="I100" s="62" t="s">
        <v>523</v>
      </c>
      <c r="J100" s="62" t="s">
        <v>503</v>
      </c>
      <c r="K100" s="9" t="s">
        <v>500</v>
      </c>
    </row>
    <row r="101" spans="1:11" ht="15">
      <c r="A101" s="16" t="s">
        <v>329</v>
      </c>
      <c r="B101" s="12">
        <f>VLOOKUP(Pricing!A101,'ODOT Estimated Summer-Winter '!B$12:C$99,2,FALSE)</f>
        <v>5400</v>
      </c>
      <c r="C101" s="149">
        <f>VLOOKUP(A101,'Political Sub. County Tons'!B$2:C$92,2,FALSE)</f>
        <v>0</v>
      </c>
      <c r="D101" s="63">
        <v>93.15</v>
      </c>
      <c r="F101" s="63">
        <v>105.15</v>
      </c>
      <c r="G101" s="63">
        <v>105.15</v>
      </c>
      <c r="I101" s="63">
        <v>97.81</v>
      </c>
      <c r="J101" s="69" t="s">
        <v>5013</v>
      </c>
      <c r="K101" s="70" t="s">
        <v>5016</v>
      </c>
    </row>
    <row r="102" spans="1:11" ht="15">
      <c r="A102" s="16" t="s">
        <v>20</v>
      </c>
      <c r="B102" s="12">
        <f>VLOOKUP(Pricing!A102,'ODOT Estimated Summer-Winter '!B$12:C$99,2,FALSE)</f>
        <v>5200</v>
      </c>
      <c r="C102" s="149">
        <f>VLOOKUP(A102,'Political Sub. County Tons'!B$2:C$92,2,FALSE)</f>
        <v>0</v>
      </c>
      <c r="D102" s="63">
        <v>93.42</v>
      </c>
      <c r="F102" s="63">
        <v>105.42</v>
      </c>
      <c r="G102" s="63">
        <v>105.42</v>
      </c>
      <c r="I102" s="63">
        <v>98.09</v>
      </c>
      <c r="J102" s="69" t="s">
        <v>5013</v>
      </c>
      <c r="K102" s="70" t="s">
        <v>5016</v>
      </c>
    </row>
    <row r="103" spans="1:11" ht="15">
      <c r="A103" s="16" t="s">
        <v>66</v>
      </c>
      <c r="B103" s="12">
        <f>VLOOKUP(Pricing!A103,'ODOT Estimated Summer-Winter '!B$12:C$99,2,FALSE)</f>
        <v>4900</v>
      </c>
      <c r="C103" s="149">
        <f>VLOOKUP(A103,'Political Sub. County Tons'!B$2:C$92,2,FALSE)</f>
        <v>3240</v>
      </c>
      <c r="D103" s="63">
        <v>84.65</v>
      </c>
      <c r="F103" s="63">
        <v>86.65</v>
      </c>
      <c r="G103" s="63">
        <v>86.65</v>
      </c>
      <c r="I103" s="63">
        <v>88.88</v>
      </c>
      <c r="J103" s="69" t="s">
        <v>5010</v>
      </c>
      <c r="K103" s="75" t="s">
        <v>5008</v>
      </c>
    </row>
    <row r="104" spans="1:11" ht="15">
      <c r="A104" s="16" t="s">
        <v>12</v>
      </c>
      <c r="B104" s="12">
        <f>VLOOKUP(Pricing!A104,'ODOT Estimated Summer-Winter '!B$12:C$99,2,FALSE)</f>
        <v>4500</v>
      </c>
      <c r="C104" s="149">
        <f>VLOOKUP(A104,'Political Sub. County Tons'!B$2:C$92,2,FALSE)</f>
        <v>0</v>
      </c>
      <c r="D104" s="63">
        <v>81.24</v>
      </c>
      <c r="F104" s="63">
        <v>93.24</v>
      </c>
      <c r="G104" s="63">
        <v>93.24</v>
      </c>
      <c r="I104" s="63">
        <v>85.3</v>
      </c>
      <c r="J104" s="69" t="s">
        <v>5010</v>
      </c>
      <c r="K104" s="75" t="s">
        <v>5008</v>
      </c>
    </row>
    <row r="105" spans="1:11" ht="15">
      <c r="A105" s="16" t="s">
        <v>9</v>
      </c>
      <c r="B105" s="12">
        <f>VLOOKUP(Pricing!A105,'ODOT Estimated Summer-Winter '!B$12:C$99,2,FALSE)</f>
        <v>9300</v>
      </c>
      <c r="C105" s="149">
        <f>VLOOKUP(A105,'Political Sub. County Tons'!B$2:C$92,2,FALSE)</f>
        <v>1250</v>
      </c>
      <c r="D105" s="63">
        <v>89.43</v>
      </c>
      <c r="F105" s="63">
        <v>101.43</v>
      </c>
      <c r="G105" s="63">
        <v>101.43</v>
      </c>
      <c r="I105" s="63">
        <v>93.9</v>
      </c>
      <c r="J105" s="69" t="s">
        <v>5013</v>
      </c>
      <c r="K105" s="70" t="s">
        <v>5016</v>
      </c>
    </row>
    <row r="106" spans="1:11" ht="15">
      <c r="A106" s="16" t="s">
        <v>38</v>
      </c>
      <c r="B106" s="12">
        <f>VLOOKUP(Pricing!A106,'ODOT Estimated Summer-Winter '!B$12:C$99,2,FALSE)</f>
        <v>4500</v>
      </c>
      <c r="C106" s="149">
        <f>VLOOKUP(A106,'Political Sub. County Tons'!B$2:C$92,2,FALSE)</f>
        <v>1500</v>
      </c>
      <c r="D106" s="63">
        <v>95.19</v>
      </c>
      <c r="F106" s="63">
        <v>107.19</v>
      </c>
      <c r="G106" s="63">
        <v>107.19</v>
      </c>
      <c r="I106" s="63">
        <v>99.95</v>
      </c>
      <c r="J106" s="69" t="s">
        <v>5013</v>
      </c>
      <c r="K106" s="70" t="s">
        <v>5016</v>
      </c>
    </row>
    <row r="107" spans="1:11" ht="15">
      <c r="A107" s="16" t="s">
        <v>55</v>
      </c>
      <c r="B107" s="12">
        <f>VLOOKUP(Pricing!A107,'ODOT Estimated Summer-Winter '!B$12:C$99,2,FALSE)</f>
        <v>5200</v>
      </c>
      <c r="C107" s="149">
        <f>VLOOKUP(A107,'Political Sub. County Tons'!B$2:C$92,2,FALSE)</f>
        <v>0</v>
      </c>
      <c r="D107" s="63">
        <v>90.76</v>
      </c>
      <c r="F107" s="63">
        <v>102.76</v>
      </c>
      <c r="G107" s="63">
        <v>102.76</v>
      </c>
      <c r="I107" s="63">
        <v>95.3</v>
      </c>
      <c r="J107" s="69" t="s">
        <v>5010</v>
      </c>
      <c r="K107" s="75" t="s">
        <v>5008</v>
      </c>
    </row>
    <row r="108" spans="1:11" ht="13.5" customHeight="1">
      <c r="A108" s="16"/>
      <c r="B108" s="43"/>
      <c r="C108" s="39"/>
      <c r="D108" s="203"/>
      <c r="E108" s="204"/>
      <c r="F108" s="204"/>
      <c r="G108" s="204"/>
      <c r="H108" s="204"/>
      <c r="I108" s="204"/>
      <c r="J108" s="204"/>
      <c r="K108" s="205"/>
    </row>
    <row r="109" spans="1:11" ht="18" customHeight="1">
      <c r="A109" s="42" t="s">
        <v>494</v>
      </c>
      <c r="B109" s="41">
        <f>SUM(B101:B108)</f>
        <v>39000</v>
      </c>
      <c r="C109" s="41">
        <f>SUM(C101:C107)</f>
        <v>5990</v>
      </c>
      <c r="D109" s="206"/>
      <c r="E109" s="206"/>
      <c r="F109" s="206"/>
      <c r="G109" s="206"/>
      <c r="H109" s="206"/>
      <c r="I109" s="206"/>
      <c r="J109" s="206"/>
      <c r="K109" s="207"/>
    </row>
    <row r="110" spans="1:11" ht="15">
      <c r="A110" s="18"/>
      <c r="B110" s="44"/>
      <c r="C110" s="44"/>
      <c r="D110" s="19"/>
      <c r="E110" s="19"/>
      <c r="F110" s="19"/>
      <c r="G110" s="19"/>
      <c r="H110" s="19"/>
      <c r="I110" s="19"/>
      <c r="J110" s="19"/>
      <c r="K110" s="20"/>
    </row>
    <row r="111" spans="1:11" ht="33.75" customHeight="1">
      <c r="A111" s="200" t="s">
        <v>481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2"/>
    </row>
    <row r="112" spans="1:11" ht="62.25">
      <c r="A112" s="7" t="s">
        <v>0</v>
      </c>
      <c r="B112" s="8" t="s">
        <v>487</v>
      </c>
      <c r="C112" s="8" t="s">
        <v>486</v>
      </c>
      <c r="D112" s="62" t="s">
        <v>538</v>
      </c>
      <c r="F112" s="62" t="s">
        <v>4982</v>
      </c>
      <c r="G112" s="62" t="s">
        <v>4983</v>
      </c>
      <c r="I112" s="62" t="s">
        <v>523</v>
      </c>
      <c r="J112" s="62" t="s">
        <v>503</v>
      </c>
      <c r="K112" s="9" t="s">
        <v>500</v>
      </c>
    </row>
    <row r="113" spans="1:11" ht="15">
      <c r="A113" s="16" t="s">
        <v>30</v>
      </c>
      <c r="B113" s="12">
        <f>VLOOKUP(Pricing!A113,'ODOT Estimated Summer-Winter '!B$12:C$99,2,FALSE)</f>
        <v>2500</v>
      </c>
      <c r="C113" s="149">
        <f>VLOOKUP(A113,'Political Sub. County Tons'!B$2:C$92,2,FALSE)</f>
        <v>2739</v>
      </c>
      <c r="D113" s="63">
        <v>97.88</v>
      </c>
      <c r="F113" s="63">
        <v>109.88</v>
      </c>
      <c r="G113" s="63">
        <v>109.88</v>
      </c>
      <c r="I113" s="63">
        <v>102.77</v>
      </c>
      <c r="J113" s="69" t="s">
        <v>5014</v>
      </c>
      <c r="K113" s="70" t="s">
        <v>5016</v>
      </c>
    </row>
    <row r="114" spans="1:11" ht="15">
      <c r="A114" s="16" t="s">
        <v>357</v>
      </c>
      <c r="B114" s="12">
        <f>VLOOKUP(Pricing!A114,'ODOT Estimated Summer-Winter '!B$12:C$99,2,FALSE)</f>
        <v>2500</v>
      </c>
      <c r="C114" s="149">
        <f>VLOOKUP(A114,'Political Sub. County Tons'!B$2:C$92,2,FALSE)</f>
        <v>2000</v>
      </c>
      <c r="D114" s="63">
        <v>96.69</v>
      </c>
      <c r="F114" s="63">
        <v>108.69</v>
      </c>
      <c r="G114" s="63">
        <v>108.69</v>
      </c>
      <c r="I114" s="63">
        <v>101.52</v>
      </c>
      <c r="J114" s="69" t="s">
        <v>5013</v>
      </c>
      <c r="K114" s="70" t="s">
        <v>5016</v>
      </c>
    </row>
    <row r="115" spans="1:11" ht="15">
      <c r="A115" s="16" t="s">
        <v>53</v>
      </c>
      <c r="B115" s="12">
        <f>VLOOKUP(Pricing!A115,'ODOT Estimated Summer-Winter '!B$12:C$99,2,FALSE)</f>
        <v>3000</v>
      </c>
      <c r="C115" s="149">
        <f>VLOOKUP(A115,'Political Sub. County Tons'!B$2:C$92,2,FALSE)</f>
        <v>2200</v>
      </c>
      <c r="D115" s="63">
        <v>84.51</v>
      </c>
      <c r="F115" s="63">
        <v>96.51</v>
      </c>
      <c r="G115" s="63">
        <v>96.51</v>
      </c>
      <c r="I115" s="63">
        <v>88.74</v>
      </c>
      <c r="J115" s="69" t="s">
        <v>5010</v>
      </c>
      <c r="K115" s="75" t="s">
        <v>5008</v>
      </c>
    </row>
    <row r="116" spans="1:11" ht="15">
      <c r="A116" s="16" t="s">
        <v>54</v>
      </c>
      <c r="B116" s="12">
        <f>VLOOKUP(Pricing!A116,'ODOT Estimated Summer-Winter '!B$12:C$99,2,FALSE)</f>
        <v>2500</v>
      </c>
      <c r="C116" s="149">
        <f>VLOOKUP(A116,'Political Sub. County Tons'!B$2:C$92,2,FALSE)</f>
        <v>1050</v>
      </c>
      <c r="D116" s="63">
        <v>97.07</v>
      </c>
      <c r="F116" s="63">
        <v>109.07</v>
      </c>
      <c r="G116" s="63">
        <v>109.07</v>
      </c>
      <c r="I116" s="63">
        <v>101.92</v>
      </c>
      <c r="J116" s="69" t="s">
        <v>5014</v>
      </c>
      <c r="K116" s="70" t="s">
        <v>5016</v>
      </c>
    </row>
    <row r="117" spans="1:11" ht="15">
      <c r="A117" s="16" t="s">
        <v>365</v>
      </c>
      <c r="B117" s="12">
        <f>VLOOKUP(Pricing!A117,'ODOT Estimated Summer-Winter '!B$12:C$99,2,FALSE)</f>
        <v>2000</v>
      </c>
      <c r="C117" s="149">
        <f>VLOOKUP(A117,'Political Sub. County Tons'!B$2:C$92,2,FALSE)</f>
        <v>650</v>
      </c>
      <c r="D117" s="63">
        <v>95.23</v>
      </c>
      <c r="F117" s="63">
        <v>107.23</v>
      </c>
      <c r="G117" s="63">
        <v>107.23</v>
      </c>
      <c r="I117" s="63">
        <v>99.99</v>
      </c>
      <c r="J117" s="69" t="s">
        <v>5014</v>
      </c>
      <c r="K117" s="70" t="s">
        <v>5016</v>
      </c>
    </row>
    <row r="118" spans="1:11" ht="15">
      <c r="A118" s="16" t="s">
        <v>22</v>
      </c>
      <c r="B118" s="12">
        <f>VLOOKUP(Pricing!A118,'ODOT Estimated Summer-Winter '!B$12:C$99,2,FALSE)</f>
        <v>2409.090909090909</v>
      </c>
      <c r="C118" s="149">
        <f>VLOOKUP(A118,'Political Sub. County Tons'!B$2:C$92,2,FALSE)</f>
        <v>175</v>
      </c>
      <c r="D118" s="63">
        <v>85.68</v>
      </c>
      <c r="F118" s="63">
        <v>97.68</v>
      </c>
      <c r="G118" s="63">
        <v>97.68</v>
      </c>
      <c r="I118" s="63">
        <v>89.96</v>
      </c>
      <c r="J118" s="69" t="s">
        <v>5010</v>
      </c>
      <c r="K118" s="75" t="s">
        <v>5008</v>
      </c>
    </row>
    <row r="119" spans="1:11" ht="15">
      <c r="A119" s="16" t="s">
        <v>42</v>
      </c>
      <c r="B119" s="12">
        <f>VLOOKUP(Pricing!A119,'ODOT Estimated Summer-Winter '!B$12:C$99,2,FALSE)</f>
        <v>3500</v>
      </c>
      <c r="C119" s="149">
        <f>VLOOKUP(A119,'Political Sub. County Tons'!B$2:C$92,2,FALSE)</f>
        <v>2400</v>
      </c>
      <c r="D119" s="63">
        <v>80.22</v>
      </c>
      <c r="F119" s="63">
        <v>92.22</v>
      </c>
      <c r="G119" s="63">
        <v>92.22</v>
      </c>
      <c r="I119" s="63">
        <v>84.23</v>
      </c>
      <c r="J119" s="69" t="s">
        <v>5010</v>
      </c>
      <c r="K119" s="75" t="s">
        <v>5008</v>
      </c>
    </row>
    <row r="120" spans="1:11" ht="15">
      <c r="A120" s="16" t="s">
        <v>73</v>
      </c>
      <c r="B120" s="12">
        <f>VLOOKUP(Pricing!A120,'ODOT Estimated Summer-Winter '!B$12:C$99,2,FALSE)</f>
        <v>2500</v>
      </c>
      <c r="C120" s="149">
        <f>VLOOKUP(A120,'Political Sub. County Tons'!B$2:C$92,2,FALSE)</f>
        <v>3000</v>
      </c>
      <c r="D120" s="63">
        <v>95.86</v>
      </c>
      <c r="F120" s="63">
        <v>107.86</v>
      </c>
      <c r="G120" s="63">
        <v>107.86</v>
      </c>
      <c r="I120" s="63">
        <v>100.65</v>
      </c>
      <c r="J120" s="69" t="s">
        <v>5015</v>
      </c>
      <c r="K120" s="72" t="s">
        <v>5012</v>
      </c>
    </row>
    <row r="121" spans="1:11" ht="12" customHeight="1">
      <c r="A121" s="16"/>
      <c r="B121" s="43"/>
      <c r="C121" s="39"/>
      <c r="D121" s="203"/>
      <c r="E121" s="204"/>
      <c r="F121" s="204"/>
      <c r="G121" s="204"/>
      <c r="H121" s="204"/>
      <c r="I121" s="204"/>
      <c r="J121" s="204"/>
      <c r="K121" s="205"/>
    </row>
    <row r="122" spans="1:11" ht="20.25" customHeight="1">
      <c r="A122" s="42" t="s">
        <v>494</v>
      </c>
      <c r="B122" s="41">
        <f>SUM(B113:B121)</f>
        <v>20909.090909090908</v>
      </c>
      <c r="C122" s="41">
        <f>SUM(C113:C120)</f>
        <v>14214</v>
      </c>
      <c r="D122" s="206"/>
      <c r="E122" s="206"/>
      <c r="F122" s="206"/>
      <c r="G122" s="206"/>
      <c r="H122" s="206"/>
      <c r="I122" s="206"/>
      <c r="J122" s="206"/>
      <c r="K122" s="207"/>
    </row>
    <row r="123" spans="1:11" ht="15">
      <c r="A123" s="224"/>
      <c r="B123" s="225"/>
      <c r="C123" s="225"/>
      <c r="D123" s="233"/>
      <c r="E123" s="233"/>
      <c r="F123" s="233"/>
      <c r="G123" s="233"/>
      <c r="H123" s="233"/>
      <c r="I123" s="233"/>
      <c r="J123" s="233"/>
      <c r="K123" s="234"/>
    </row>
    <row r="124" spans="1:11" ht="30.75" customHeight="1">
      <c r="A124" s="200" t="s">
        <v>482</v>
      </c>
      <c r="B124" s="201"/>
      <c r="C124" s="201"/>
      <c r="D124" s="201"/>
      <c r="E124" s="201"/>
      <c r="F124" s="201"/>
      <c r="G124" s="201"/>
      <c r="H124" s="201"/>
      <c r="I124" s="201"/>
      <c r="J124" s="201"/>
      <c r="K124" s="202"/>
    </row>
    <row r="125" spans="1:11" ht="62.25">
      <c r="A125" s="7" t="s">
        <v>0</v>
      </c>
      <c r="B125" s="8" t="s">
        <v>487</v>
      </c>
      <c r="C125" s="8" t="s">
        <v>486</v>
      </c>
      <c r="D125" s="62" t="s">
        <v>538</v>
      </c>
      <c r="F125" s="62" t="s">
        <v>4982</v>
      </c>
      <c r="G125" s="62" t="s">
        <v>4983</v>
      </c>
      <c r="I125" s="62" t="s">
        <v>523</v>
      </c>
      <c r="J125" s="62" t="s">
        <v>503</v>
      </c>
      <c r="K125" s="9" t="s">
        <v>500</v>
      </c>
    </row>
    <row r="126" spans="1:11" ht="15">
      <c r="A126" s="17" t="s">
        <v>28</v>
      </c>
      <c r="B126" s="12">
        <f>VLOOKUP(Pricing!A126,'ODOT Estimated Summer-Winter '!B$12:C$99,2,FALSE)</f>
        <v>1550</v>
      </c>
      <c r="C126" s="149">
        <f>VLOOKUP(A126,'Political Sub. County Tons'!B$2:C$92,2,FALSE)</f>
        <v>1800</v>
      </c>
      <c r="D126" s="38">
        <v>88.61</v>
      </c>
      <c r="F126" s="38">
        <v>100.61</v>
      </c>
      <c r="G126" s="38">
        <v>100.61</v>
      </c>
      <c r="I126" s="38">
        <v>93.04</v>
      </c>
      <c r="J126" s="69" t="s">
        <v>5010</v>
      </c>
      <c r="K126" s="75" t="s">
        <v>5008</v>
      </c>
    </row>
    <row r="127" spans="1:11" ht="15">
      <c r="A127" s="16" t="s">
        <v>57</v>
      </c>
      <c r="B127" s="12">
        <f>VLOOKUP(Pricing!A127,'ODOT Estimated Summer-Winter '!B$12:C$99,2,FALSE)</f>
        <v>1300</v>
      </c>
      <c r="C127" s="149">
        <f>VLOOKUP(A127,'Political Sub. County Tons'!B$2:C$92,2,FALSE)</f>
        <v>50</v>
      </c>
      <c r="D127" s="38">
        <v>99.95</v>
      </c>
      <c r="F127" s="38">
        <v>111.95</v>
      </c>
      <c r="G127" s="38">
        <v>111.95</v>
      </c>
      <c r="I127" s="38">
        <v>104.95</v>
      </c>
      <c r="J127" s="71" t="s">
        <v>5014</v>
      </c>
      <c r="K127" s="72" t="s">
        <v>5016</v>
      </c>
    </row>
    <row r="128" spans="1:11" ht="15">
      <c r="A128" s="16" t="s">
        <v>13</v>
      </c>
      <c r="B128" s="12">
        <f>VLOOKUP(Pricing!A128,'ODOT Estimated Summer-Winter '!B$12:C$99,2,FALSE)</f>
        <v>2850</v>
      </c>
      <c r="C128" s="149">
        <f>VLOOKUP(A128,'Political Sub. County Tons'!B$2:C$92,2,FALSE)</f>
        <v>2085</v>
      </c>
      <c r="D128" s="38">
        <v>78.74</v>
      </c>
      <c r="F128" s="38">
        <v>90.74</v>
      </c>
      <c r="G128" s="38">
        <v>90.74</v>
      </c>
      <c r="I128" s="38">
        <v>82.68</v>
      </c>
      <c r="J128" s="69" t="s">
        <v>5010</v>
      </c>
      <c r="K128" s="75" t="s">
        <v>5008</v>
      </c>
    </row>
    <row r="129" spans="1:11" ht="15">
      <c r="A129" s="16" t="s">
        <v>36</v>
      </c>
      <c r="B129" s="12">
        <f>VLOOKUP(Pricing!A129,'ODOT Estimated Summer-Winter '!B$12:C$99,2,FALSE)</f>
        <v>1950</v>
      </c>
      <c r="C129" s="149">
        <f>VLOOKUP(A129,'Political Sub. County Tons'!B$2:C$92,2,FALSE)</f>
        <v>0</v>
      </c>
      <c r="D129" s="38">
        <v>93.42</v>
      </c>
      <c r="F129" s="38">
        <v>105.42</v>
      </c>
      <c r="G129" s="38">
        <v>105.42</v>
      </c>
      <c r="I129" s="38">
        <v>98.09</v>
      </c>
      <c r="J129" s="69" t="s">
        <v>5010</v>
      </c>
      <c r="K129" s="75" t="s">
        <v>5008</v>
      </c>
    </row>
    <row r="130" spans="1:11" ht="15">
      <c r="A130" s="16" t="s">
        <v>352</v>
      </c>
      <c r="B130" s="12">
        <f>VLOOKUP(Pricing!A130,'ODOT Estimated Summer-Winter '!B$12:C$99,2,FALSE)</f>
        <v>1600</v>
      </c>
      <c r="C130" s="149">
        <f>VLOOKUP(A130,'Political Sub. County Tons'!B$2:C$92,2,FALSE)</f>
        <v>450</v>
      </c>
      <c r="D130" s="38">
        <v>97.45</v>
      </c>
      <c r="F130" s="38">
        <v>109.45</v>
      </c>
      <c r="G130" s="38">
        <v>109.45</v>
      </c>
      <c r="I130" s="38">
        <v>102.32</v>
      </c>
      <c r="J130" s="69" t="s">
        <v>5009</v>
      </c>
      <c r="K130" s="75" t="s">
        <v>5008</v>
      </c>
    </row>
    <row r="131" spans="1:11" ht="15">
      <c r="A131" s="16" t="s">
        <v>32</v>
      </c>
      <c r="B131" s="12">
        <f>VLOOKUP(Pricing!A131,'ODOT Estimated Summer-Winter '!B$12:C$99,2,FALSE)</f>
        <v>2500</v>
      </c>
      <c r="C131" s="149">
        <f>VLOOKUP(A131,'Political Sub. County Tons'!B$2:C$92,2,FALSE)</f>
        <v>70</v>
      </c>
      <c r="D131" s="38">
        <v>88.12</v>
      </c>
      <c r="F131" s="38">
        <v>100.12</v>
      </c>
      <c r="G131" s="38">
        <v>100.12</v>
      </c>
      <c r="I131" s="38">
        <v>92.53</v>
      </c>
      <c r="J131" s="69" t="s">
        <v>5010</v>
      </c>
      <c r="K131" s="75" t="s">
        <v>5008</v>
      </c>
    </row>
    <row r="132" spans="1:11" ht="15">
      <c r="A132" s="16" t="s">
        <v>71</v>
      </c>
      <c r="B132" s="12">
        <f>VLOOKUP(Pricing!A132,'ODOT Estimated Summer-Winter '!B$12:C$99,2,FALSE)</f>
        <v>1650</v>
      </c>
      <c r="C132" s="149">
        <f>VLOOKUP(A132,'Political Sub. County Tons'!B$2:C$92,2,FALSE)</f>
        <v>190</v>
      </c>
      <c r="D132" s="38">
        <v>88.96</v>
      </c>
      <c r="F132" s="38">
        <v>100.96</v>
      </c>
      <c r="G132" s="38">
        <v>100.96</v>
      </c>
      <c r="I132" s="38">
        <v>93.41</v>
      </c>
      <c r="J132" s="69" t="s">
        <v>5009</v>
      </c>
      <c r="K132" s="75" t="s">
        <v>5008</v>
      </c>
    </row>
    <row r="133" spans="1:11" ht="15">
      <c r="A133" s="16" t="s">
        <v>69</v>
      </c>
      <c r="B133" s="12">
        <f>VLOOKUP(Pricing!A133,'ODOT Estimated Summer-Winter '!B$12:C$99,2,FALSE)</f>
        <v>1200</v>
      </c>
      <c r="C133" s="149">
        <f>VLOOKUP(A133,'Political Sub. County Tons'!B$2:C$92,2,FALSE)</f>
        <v>2000</v>
      </c>
      <c r="D133" s="38">
        <v>86.3</v>
      </c>
      <c r="F133" s="38">
        <v>98.3</v>
      </c>
      <c r="G133" s="38">
        <v>98.3</v>
      </c>
      <c r="I133" s="38">
        <v>90.62</v>
      </c>
      <c r="J133" s="69" t="s">
        <v>5010</v>
      </c>
      <c r="K133" s="75" t="s">
        <v>5008</v>
      </c>
    </row>
    <row r="134" spans="1:11" ht="15">
      <c r="A134" s="16" t="s">
        <v>41</v>
      </c>
      <c r="B134" s="12">
        <f>VLOOKUP(Pricing!A134,'ODOT Estimated Summer-Winter '!B$12:C$99,2,FALSE)</f>
        <v>8581.818181818182</v>
      </c>
      <c r="C134" s="149">
        <f>VLOOKUP(A134,'Political Sub. County Tons'!B$2:C$92,2,FALSE)</f>
        <v>1750</v>
      </c>
      <c r="D134" s="38">
        <v>90.66</v>
      </c>
      <c r="F134" s="38">
        <v>102.66</v>
      </c>
      <c r="G134" s="38">
        <v>102.66</v>
      </c>
      <c r="I134" s="38">
        <v>95.19</v>
      </c>
      <c r="J134" s="69" t="s">
        <v>5010</v>
      </c>
      <c r="K134" s="75" t="s">
        <v>5008</v>
      </c>
    </row>
    <row r="135" spans="1:11" ht="15.75" customHeight="1">
      <c r="A135" s="16"/>
      <c r="B135" s="43"/>
      <c r="C135" s="36"/>
      <c r="D135" s="208"/>
      <c r="E135" s="209"/>
      <c r="F135" s="209"/>
      <c r="G135" s="209"/>
      <c r="H135" s="209"/>
      <c r="I135" s="209"/>
      <c r="J135" s="209"/>
      <c r="K135" s="210"/>
    </row>
    <row r="136" spans="1:11" ht="15">
      <c r="A136" s="42" t="s">
        <v>494</v>
      </c>
      <c r="B136" s="41">
        <f>SUM(B126:B135)</f>
        <v>23181.818181818184</v>
      </c>
      <c r="C136" s="41">
        <f>SUM(C126:C134)</f>
        <v>8395</v>
      </c>
      <c r="D136" s="227"/>
      <c r="E136" s="227"/>
      <c r="F136" s="227"/>
      <c r="G136" s="227"/>
      <c r="H136" s="227"/>
      <c r="I136" s="227"/>
      <c r="J136" s="227"/>
      <c r="K136" s="228"/>
    </row>
    <row r="137" spans="1:11" ht="15">
      <c r="A137" s="27"/>
      <c r="B137" s="15"/>
      <c r="C137" s="15"/>
      <c r="D137" s="28"/>
      <c r="E137" s="28"/>
      <c r="F137" s="28"/>
      <c r="G137" s="28"/>
      <c r="H137" s="28"/>
      <c r="I137" s="28"/>
      <c r="J137" s="28"/>
      <c r="K137" s="29"/>
    </row>
    <row r="138" spans="1:11" ht="32.25" customHeight="1">
      <c r="A138" s="200" t="s">
        <v>483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2"/>
    </row>
    <row r="139" spans="1:11" ht="62.25">
      <c r="A139" s="7" t="s">
        <v>0</v>
      </c>
      <c r="B139" s="8" t="s">
        <v>487</v>
      </c>
      <c r="C139" s="8" t="s">
        <v>486</v>
      </c>
      <c r="D139" s="62" t="s">
        <v>538</v>
      </c>
      <c r="F139" s="62" t="s">
        <v>4982</v>
      </c>
      <c r="G139" s="62" t="s">
        <v>4983</v>
      </c>
      <c r="I139" s="62" t="s">
        <v>523</v>
      </c>
      <c r="J139" s="62" t="s">
        <v>503</v>
      </c>
      <c r="K139" s="9" t="s">
        <v>500</v>
      </c>
    </row>
    <row r="140" spans="1:11" ht="15">
      <c r="A140" s="16" t="s">
        <v>18</v>
      </c>
      <c r="B140" s="12">
        <f>VLOOKUP(Pricing!A140,'ODOT Estimated Summer-Winter '!B$12:C$99,2,FALSE)</f>
        <v>3825</v>
      </c>
      <c r="C140" s="149">
        <f>VLOOKUP(A140,'Political Sub. County Tons'!B$2:C$92,2,FALSE)</f>
        <v>1997</v>
      </c>
      <c r="D140" s="38">
        <v>78.29</v>
      </c>
      <c r="F140" s="38">
        <v>90.29</v>
      </c>
      <c r="G140" s="38">
        <v>90.29</v>
      </c>
      <c r="I140" s="38">
        <v>82.2</v>
      </c>
      <c r="J140" s="69" t="s">
        <v>5009</v>
      </c>
      <c r="K140" s="75" t="s">
        <v>5008</v>
      </c>
    </row>
    <row r="141" spans="1:11" ht="15">
      <c r="A141" s="16" t="s">
        <v>65</v>
      </c>
      <c r="B141" s="12">
        <f>VLOOKUP(Pricing!A141,'ODOT Estimated Summer-Winter '!B$12:C$99,2,FALSE)</f>
        <v>3300</v>
      </c>
      <c r="C141" s="149">
        <f>VLOOKUP(A141,'Political Sub. County Tons'!B$2:C$92,2,FALSE)</f>
        <v>450</v>
      </c>
      <c r="D141" s="38">
        <v>64.49</v>
      </c>
      <c r="F141" s="38">
        <v>76.49</v>
      </c>
      <c r="G141" s="38">
        <v>76.49</v>
      </c>
      <c r="I141" s="38">
        <v>67.71</v>
      </c>
      <c r="J141" s="69" t="s">
        <v>5009</v>
      </c>
      <c r="K141" s="75" t="s">
        <v>5008</v>
      </c>
    </row>
    <row r="142" spans="1:11" ht="15">
      <c r="A142" s="17" t="s">
        <v>34</v>
      </c>
      <c r="B142" s="12">
        <f>VLOOKUP(Pricing!A142,'ODOT Estimated Summer-Winter '!B$12:C$99,2,FALSE)</f>
        <v>5350</v>
      </c>
      <c r="C142" s="149">
        <f>VLOOKUP(A142,'Political Sub. County Tons'!B$2:C$92,2,FALSE)</f>
        <v>9327</v>
      </c>
      <c r="D142" s="38">
        <v>54.89</v>
      </c>
      <c r="F142" s="38">
        <v>66.89</v>
      </c>
      <c r="G142" s="38">
        <v>66.89</v>
      </c>
      <c r="I142" s="38">
        <v>57.63</v>
      </c>
      <c r="J142" s="69" t="s">
        <v>5009</v>
      </c>
      <c r="K142" s="75" t="s">
        <v>5008</v>
      </c>
    </row>
    <row r="143" spans="1:11" ht="15">
      <c r="A143" s="16" t="s">
        <v>62</v>
      </c>
      <c r="B143" s="12">
        <f>VLOOKUP(Pricing!A143,'ODOT Estimated Summer-Winter '!B$12:C$99,2,FALSE)</f>
        <v>3250</v>
      </c>
      <c r="C143" s="149">
        <f>VLOOKUP(A143,'Political Sub. County Tons'!B$2:C$92,2,FALSE)</f>
        <v>1025</v>
      </c>
      <c r="D143" s="38">
        <v>71.93</v>
      </c>
      <c r="F143" s="38">
        <v>83.93</v>
      </c>
      <c r="G143" s="38">
        <v>83.93</v>
      </c>
      <c r="I143" s="38">
        <v>75.53</v>
      </c>
      <c r="J143" s="69" t="s">
        <v>5009</v>
      </c>
      <c r="K143" s="75" t="s">
        <v>5008</v>
      </c>
    </row>
    <row r="144" spans="1:11" ht="15">
      <c r="A144" s="16" t="s">
        <v>56</v>
      </c>
      <c r="B144" s="12">
        <f>VLOOKUP(Pricing!A144,'ODOT Estimated Summer-Winter '!B$12:C$99,2,FALSE)</f>
        <v>2875</v>
      </c>
      <c r="C144" s="149">
        <f>VLOOKUP(A144,'Political Sub. County Tons'!B$2:C$92,2,FALSE)</f>
        <v>950</v>
      </c>
      <c r="D144" s="38">
        <v>62.42</v>
      </c>
      <c r="F144" s="38">
        <v>74.42</v>
      </c>
      <c r="G144" s="38">
        <v>74.42</v>
      </c>
      <c r="I144" s="38">
        <v>65.54</v>
      </c>
      <c r="J144" s="69" t="s">
        <v>5009</v>
      </c>
      <c r="K144" s="75" t="s">
        <v>5008</v>
      </c>
    </row>
    <row r="145" spans="1:11" ht="15">
      <c r="A145" s="16" t="s">
        <v>11</v>
      </c>
      <c r="B145" s="12">
        <f>VLOOKUP(Pricing!A145,'ODOT Estimated Summer-Winter '!B$12:C$99,2,FALSE)</f>
        <v>3400</v>
      </c>
      <c r="C145" s="149">
        <f>VLOOKUP(A145,'Political Sub. County Tons'!B$2:C$92,2,FALSE)</f>
        <v>9710</v>
      </c>
      <c r="D145" s="38">
        <v>67.96</v>
      </c>
      <c r="F145" s="38">
        <v>79.96</v>
      </c>
      <c r="G145" s="38">
        <v>79.96</v>
      </c>
      <c r="I145" s="38">
        <v>71.36</v>
      </c>
      <c r="J145" s="69" t="s">
        <v>5017</v>
      </c>
      <c r="K145" s="75" t="s">
        <v>5008</v>
      </c>
    </row>
    <row r="146" spans="1:11" ht="15">
      <c r="A146" s="16" t="s">
        <v>8</v>
      </c>
      <c r="B146" s="12">
        <f>VLOOKUP(Pricing!A146,'ODOT Estimated Summer-Winter '!B$12:C$99,2,FALSE)</f>
        <v>3000</v>
      </c>
      <c r="C146" s="149">
        <f>VLOOKUP(A146,'Political Sub. County Tons'!B$2:C$92,2,FALSE)</f>
        <v>6155</v>
      </c>
      <c r="D146" s="38">
        <v>57.34</v>
      </c>
      <c r="F146" s="38">
        <v>69.34</v>
      </c>
      <c r="G146" s="38">
        <v>69.34</v>
      </c>
      <c r="I146" s="38">
        <v>60.21</v>
      </c>
      <c r="J146" s="69" t="s">
        <v>5009</v>
      </c>
      <c r="K146" s="75" t="s">
        <v>5008</v>
      </c>
    </row>
    <row r="147" spans="1:11" ht="15.75" customHeight="1">
      <c r="A147" s="16"/>
      <c r="B147" s="43"/>
      <c r="C147" s="36"/>
      <c r="D147" s="208"/>
      <c r="E147" s="209"/>
      <c r="F147" s="209"/>
      <c r="G147" s="209"/>
      <c r="H147" s="209"/>
      <c r="I147" s="209"/>
      <c r="J147" s="209"/>
      <c r="K147" s="210"/>
    </row>
    <row r="148" spans="1:11" ht="18.75" customHeight="1">
      <c r="A148" s="42" t="s">
        <v>494</v>
      </c>
      <c r="B148" s="41">
        <f>SUM(B140:B147)</f>
        <v>25000</v>
      </c>
      <c r="C148" s="41">
        <f>SUM(C140:C146)</f>
        <v>29614</v>
      </c>
      <c r="D148" s="206"/>
      <c r="E148" s="206"/>
      <c r="F148" s="206"/>
      <c r="G148" s="206"/>
      <c r="H148" s="206"/>
      <c r="I148" s="206"/>
      <c r="J148" s="206"/>
      <c r="K148" s="207"/>
    </row>
    <row r="149" spans="1:11" ht="15">
      <c r="A149" s="18"/>
      <c r="B149" s="44"/>
      <c r="C149" s="44"/>
      <c r="D149" s="19"/>
      <c r="E149" s="19"/>
      <c r="F149" s="19"/>
      <c r="G149" s="19"/>
      <c r="H149" s="19"/>
      <c r="I149" s="19"/>
      <c r="J149" s="19"/>
      <c r="K149" s="20"/>
    </row>
    <row r="150" spans="1:11" ht="33.75" customHeight="1">
      <c r="A150" s="200" t="s">
        <v>484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2"/>
    </row>
    <row r="151" spans="1:11" ht="62.25">
      <c r="A151" s="7" t="s">
        <v>0</v>
      </c>
      <c r="B151" s="8" t="s">
        <v>487</v>
      </c>
      <c r="C151" s="8" t="s">
        <v>486</v>
      </c>
      <c r="D151" s="62" t="s">
        <v>538</v>
      </c>
      <c r="F151" s="62" t="s">
        <v>4982</v>
      </c>
      <c r="G151" s="62" t="s">
        <v>4983</v>
      </c>
      <c r="I151" s="62" t="s">
        <v>523</v>
      </c>
      <c r="J151" s="62" t="s">
        <v>503</v>
      </c>
      <c r="K151" s="9" t="s">
        <v>500</v>
      </c>
    </row>
    <row r="152" spans="1:11" ht="15">
      <c r="A152" s="16" t="s">
        <v>1</v>
      </c>
      <c r="B152" s="12">
        <f>VLOOKUP(Pricing!A152,'ODOT Estimated Summer-Winter '!B$12:C$99,2,FALSE)</f>
        <v>17000</v>
      </c>
      <c r="C152" s="149">
        <f>VLOOKUP(A152,'Political Sub. County Tons'!B$2:C$92,2,FALSE)</f>
        <v>166529</v>
      </c>
      <c r="D152" s="38">
        <v>52.47</v>
      </c>
      <c r="F152" s="38">
        <v>64.47</v>
      </c>
      <c r="G152" s="38">
        <v>64.47</v>
      </c>
      <c r="I152" s="38">
        <v>55.09</v>
      </c>
      <c r="J152" s="69" t="s">
        <v>5009</v>
      </c>
      <c r="K152" s="75" t="s">
        <v>5008</v>
      </c>
    </row>
    <row r="153" spans="1:11" ht="15">
      <c r="A153" s="16" t="s">
        <v>25</v>
      </c>
      <c r="B153" s="12">
        <f>VLOOKUP(Pricing!A153,'ODOT Estimated Summer-Winter '!B$12:C$99,2,FALSE)</f>
        <v>20909.090909090908</v>
      </c>
      <c r="C153" s="149">
        <f>VLOOKUP(A153,'Political Sub. County Tons'!B$2:C$92,2,FALSE)</f>
        <v>24500</v>
      </c>
      <c r="D153" s="38">
        <v>53.26</v>
      </c>
      <c r="F153" s="38">
        <v>65.26</v>
      </c>
      <c r="G153" s="38">
        <v>65.26</v>
      </c>
      <c r="I153" s="38">
        <v>55.92</v>
      </c>
      <c r="J153" s="69" t="s">
        <v>5009</v>
      </c>
      <c r="K153" s="75" t="s">
        <v>5008</v>
      </c>
    </row>
    <row r="154" spans="1:11" ht="15">
      <c r="A154" s="16" t="s">
        <v>5</v>
      </c>
      <c r="B154" s="12">
        <f>VLOOKUP(Pricing!A154,'ODOT Estimated Summer-Winter '!B$12:C$99,2,FALSE)</f>
        <v>12000</v>
      </c>
      <c r="C154" s="149">
        <f>VLOOKUP(A154,'Political Sub. County Tons'!B$2:C$92,2,FALSE)</f>
        <v>35800</v>
      </c>
      <c r="D154" s="38">
        <v>54.91</v>
      </c>
      <c r="F154" s="38">
        <v>66.91</v>
      </c>
      <c r="G154" s="38">
        <v>66.91</v>
      </c>
      <c r="I154" s="38">
        <v>57.66</v>
      </c>
      <c r="J154" s="69" t="s">
        <v>5009</v>
      </c>
      <c r="K154" s="75" t="s">
        <v>5008</v>
      </c>
    </row>
    <row r="155" spans="1:11" ht="15.75" customHeight="1">
      <c r="A155" s="16"/>
      <c r="B155" s="12"/>
      <c r="C155" s="36"/>
      <c r="D155" s="208"/>
      <c r="E155" s="209"/>
      <c r="F155" s="209"/>
      <c r="G155" s="209"/>
      <c r="H155" s="209"/>
      <c r="I155" s="209"/>
      <c r="J155" s="209"/>
      <c r="K155" s="210"/>
    </row>
    <row r="156" spans="1:11" ht="15">
      <c r="A156" s="23" t="s">
        <v>494</v>
      </c>
      <c r="B156" s="37">
        <f>SUM(B152:B155)</f>
        <v>49909.09090909091</v>
      </c>
      <c r="C156" s="60">
        <f>SUM(C152:C154)</f>
        <v>226829</v>
      </c>
      <c r="D156" s="204"/>
      <c r="E156" s="204"/>
      <c r="F156" s="204"/>
      <c r="G156" s="204"/>
      <c r="H156" s="204"/>
      <c r="I156" s="204"/>
      <c r="J156" s="204"/>
      <c r="K156" s="205"/>
    </row>
    <row r="157" spans="1:11" ht="15">
      <c r="A157" s="190"/>
      <c r="B157" s="191"/>
      <c r="C157" s="191"/>
      <c r="D157" s="191"/>
      <c r="E157" s="191"/>
      <c r="F157" s="191"/>
      <c r="G157" s="191"/>
      <c r="H157" s="191"/>
      <c r="I157" s="191"/>
      <c r="J157" s="191"/>
      <c r="K157" s="192"/>
    </row>
    <row r="158" spans="1:11" ht="40.5" customHeight="1">
      <c r="A158" s="67" t="s">
        <v>522</v>
      </c>
      <c r="B158" s="68">
        <f>SUM(B156,B148,B136,B122,B109,B97,B83,B70,B58,B47,B34,B21)</f>
        <v>440000</v>
      </c>
      <c r="C158" s="68">
        <f>SUM(C156,C148,C136,C122,C109,C97,C83,C70,C58,C47,C34,C21)</f>
        <v>634333</v>
      </c>
      <c r="D158" s="58"/>
      <c r="E158" s="58"/>
      <c r="F158" s="58"/>
      <c r="G158" s="58"/>
      <c r="H158" s="58"/>
      <c r="I158" s="58"/>
      <c r="J158" s="58"/>
      <c r="K158" s="59"/>
    </row>
    <row r="159" spans="1:11" ht="21" thickBot="1">
      <c r="A159" s="121"/>
      <c r="B159" s="123"/>
      <c r="C159" s="123"/>
      <c r="D159" s="58"/>
      <c r="E159" s="58"/>
      <c r="F159" s="58"/>
      <c r="G159" s="58"/>
      <c r="H159" s="58"/>
      <c r="I159" s="58"/>
      <c r="J159" s="58"/>
      <c r="K159" s="59"/>
    </row>
    <row r="160" spans="1:11" ht="40.5" customHeight="1" thickBot="1">
      <c r="A160" s="181"/>
      <c r="B160" s="235" t="s">
        <v>4984</v>
      </c>
      <c r="C160" s="236"/>
      <c r="D160" s="236"/>
      <c r="E160" s="236"/>
      <c r="F160" s="237"/>
      <c r="J160" s="58"/>
      <c r="K160" s="59"/>
    </row>
    <row r="161" spans="1:11" ht="20.25">
      <c r="A161" s="122"/>
      <c r="B161" s="123"/>
      <c r="C161" s="123"/>
      <c r="D161" s="58"/>
      <c r="E161" s="58"/>
      <c r="F161" s="58"/>
      <c r="G161" s="58"/>
      <c r="H161" s="58"/>
      <c r="I161" s="58"/>
      <c r="J161" s="58"/>
      <c r="K161" s="59"/>
    </row>
    <row r="162" spans="1:11" ht="27.75" customHeight="1">
      <c r="A162" s="193" t="s">
        <v>529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5"/>
    </row>
    <row r="163" spans="1:11" ht="38.25" customHeight="1">
      <c r="A163" s="218" t="s">
        <v>495</v>
      </c>
      <c r="B163" s="219"/>
      <c r="C163" s="219"/>
      <c r="D163" s="220"/>
      <c r="F163" s="65" t="s">
        <v>528</v>
      </c>
      <c r="G163" s="73" t="s">
        <v>496</v>
      </c>
      <c r="I163" s="73" t="s">
        <v>4985</v>
      </c>
      <c r="J163" s="73" t="s">
        <v>4986</v>
      </c>
      <c r="K163" s="73" t="s">
        <v>4987</v>
      </c>
    </row>
    <row r="164" spans="1:11" ht="18" customHeight="1">
      <c r="A164" s="221" t="s">
        <v>4990</v>
      </c>
      <c r="B164" s="222"/>
      <c r="C164" s="222"/>
      <c r="D164" s="223"/>
      <c r="E164" s="168"/>
      <c r="F164" s="185">
        <v>275000</v>
      </c>
      <c r="G164" s="185">
        <v>53000</v>
      </c>
      <c r="H164" s="168"/>
      <c r="I164" s="185">
        <v>172000</v>
      </c>
      <c r="J164" s="185">
        <v>205000</v>
      </c>
      <c r="K164" s="185">
        <v>93000</v>
      </c>
    </row>
    <row r="165" spans="1:11" ht="17.25" customHeight="1">
      <c r="A165" s="215" t="s">
        <v>4991</v>
      </c>
      <c r="B165" s="216"/>
      <c r="C165" s="216"/>
      <c r="D165" s="217"/>
      <c r="E165" s="168"/>
      <c r="F165" s="186">
        <v>150000</v>
      </c>
      <c r="G165" s="186">
        <v>100000</v>
      </c>
      <c r="H165" s="168"/>
      <c r="I165" s="186">
        <v>100000</v>
      </c>
      <c r="J165" s="185">
        <v>100000</v>
      </c>
      <c r="K165" s="185">
        <v>100000</v>
      </c>
    </row>
    <row r="166" spans="1:11" ht="18.75" customHeight="1">
      <c r="A166" s="215" t="s">
        <v>4992</v>
      </c>
      <c r="B166" s="216"/>
      <c r="C166" s="216"/>
      <c r="D166" s="217"/>
      <c r="E166" s="168"/>
      <c r="F166" s="186">
        <v>150000</v>
      </c>
      <c r="G166" s="186">
        <v>15000</v>
      </c>
      <c r="H166" s="168"/>
      <c r="I166" s="186">
        <v>29000</v>
      </c>
      <c r="J166" s="185">
        <v>20000</v>
      </c>
      <c r="K166" s="185">
        <v>19000</v>
      </c>
    </row>
    <row r="167" spans="1:11" ht="19.5" customHeight="1">
      <c r="A167" s="215" t="s">
        <v>4993</v>
      </c>
      <c r="B167" s="216"/>
      <c r="C167" s="216"/>
      <c r="D167" s="217"/>
      <c r="E167" s="168"/>
      <c r="F167" s="186">
        <v>200000</v>
      </c>
      <c r="G167" s="186">
        <v>129000</v>
      </c>
      <c r="H167" s="168"/>
      <c r="I167" s="186">
        <v>127000</v>
      </c>
      <c r="J167" s="185">
        <v>118000</v>
      </c>
      <c r="K167" s="185">
        <v>106000</v>
      </c>
    </row>
    <row r="168" spans="1:11" ht="19.5" customHeight="1">
      <c r="A168" s="215" t="s">
        <v>4994</v>
      </c>
      <c r="B168" s="216"/>
      <c r="C168" s="216"/>
      <c r="D168" s="217"/>
      <c r="E168" s="168"/>
      <c r="F168" s="186">
        <v>80000</v>
      </c>
      <c r="G168" s="186">
        <v>41700</v>
      </c>
      <c r="H168" s="168"/>
      <c r="I168" s="186">
        <v>38000</v>
      </c>
      <c r="J168" s="185">
        <v>28000</v>
      </c>
      <c r="K168" s="185">
        <v>25100</v>
      </c>
    </row>
    <row r="169" spans="1:11" ht="19.5" customHeight="1">
      <c r="A169" s="215" t="s">
        <v>5004</v>
      </c>
      <c r="B169" s="216"/>
      <c r="C169" s="216"/>
      <c r="D169" s="217"/>
      <c r="E169" s="168"/>
      <c r="F169" s="186">
        <v>35000</v>
      </c>
      <c r="G169" s="186">
        <v>29300</v>
      </c>
      <c r="H169" s="168"/>
      <c r="I169" s="186">
        <v>29300</v>
      </c>
      <c r="J169" s="185">
        <v>21500</v>
      </c>
      <c r="K169" s="185">
        <v>21200</v>
      </c>
    </row>
    <row r="170" spans="1:11" ht="18" customHeight="1">
      <c r="A170" s="215" t="s">
        <v>5005</v>
      </c>
      <c r="B170" s="216"/>
      <c r="C170" s="216"/>
      <c r="D170" s="217"/>
      <c r="E170" s="168"/>
      <c r="F170" s="186">
        <v>100000</v>
      </c>
      <c r="G170" s="186">
        <v>62000</v>
      </c>
      <c r="H170" s="168"/>
      <c r="I170" s="186">
        <v>59000</v>
      </c>
      <c r="J170" s="185">
        <v>45000</v>
      </c>
      <c r="K170" s="185">
        <v>33000</v>
      </c>
    </row>
    <row r="171" spans="1:11" ht="18.75" customHeight="1">
      <c r="A171" s="215" t="s">
        <v>5006</v>
      </c>
      <c r="B171" s="216"/>
      <c r="C171" s="216"/>
      <c r="D171" s="217"/>
      <c r="E171" s="168"/>
      <c r="F171" s="186">
        <v>25000</v>
      </c>
      <c r="G171" s="170">
        <v>0</v>
      </c>
      <c r="H171" s="168"/>
      <c r="I171" s="170">
        <v>0</v>
      </c>
      <c r="J171" s="169">
        <v>0</v>
      </c>
      <c r="K171" s="169">
        <v>0</v>
      </c>
    </row>
    <row r="172" spans="1:11" ht="19.5" customHeight="1">
      <c r="A172" s="215"/>
      <c r="B172" s="216"/>
      <c r="C172" s="216"/>
      <c r="D172" s="217"/>
      <c r="E172" s="168"/>
      <c r="F172" s="170"/>
      <c r="G172" s="170"/>
      <c r="H172" s="168"/>
      <c r="I172" s="170"/>
      <c r="J172" s="169"/>
      <c r="K172" s="169"/>
    </row>
    <row r="173" spans="1:11" ht="15">
      <c r="A173" s="190"/>
      <c r="B173" s="191"/>
      <c r="C173" s="191"/>
      <c r="D173" s="191"/>
      <c r="E173" s="191"/>
      <c r="F173" s="191"/>
      <c r="G173" s="191"/>
      <c r="H173" s="191"/>
      <c r="I173" s="191"/>
      <c r="J173" s="191"/>
      <c r="K173" s="192"/>
    </row>
    <row r="175" spans="1:11" ht="24" customHeight="1">
      <c r="A175" s="193" t="s">
        <v>539</v>
      </c>
      <c r="B175" s="194"/>
      <c r="C175" s="194"/>
      <c r="D175" s="194"/>
      <c r="E175" s="194"/>
      <c r="F175" s="194"/>
      <c r="G175" s="194"/>
      <c r="H175" s="194"/>
      <c r="I175" s="194"/>
      <c r="J175" s="194"/>
      <c r="K175" s="195"/>
    </row>
    <row r="176" spans="1:11" ht="38.25" customHeight="1">
      <c r="A176" s="196" t="s">
        <v>543</v>
      </c>
      <c r="B176" s="196"/>
      <c r="C176" s="196"/>
      <c r="D176" s="196"/>
      <c r="F176" s="65"/>
      <c r="G176" s="65" t="s">
        <v>540</v>
      </c>
      <c r="I176" s="73" t="s">
        <v>541</v>
      </c>
      <c r="J176" s="73" t="s">
        <v>544</v>
      </c>
      <c r="K176" s="73" t="s">
        <v>542</v>
      </c>
    </row>
    <row r="177" spans="1:11" ht="18" customHeight="1">
      <c r="A177" s="197" t="str">
        <f>+A164</f>
        <v>Cleveland Mine : 2400 Ships Channel, Whiskey Island, Cleveland OH 44116 </v>
      </c>
      <c r="B177" s="197"/>
      <c r="C177" s="197"/>
      <c r="D177" s="197"/>
      <c r="F177" s="66"/>
      <c r="G177" s="188">
        <v>45043</v>
      </c>
      <c r="I177" s="66" t="s">
        <v>4995</v>
      </c>
      <c r="J177" s="57" t="s">
        <v>4996</v>
      </c>
      <c r="K177" s="57" t="s">
        <v>4997</v>
      </c>
    </row>
    <row r="178" spans="1:11" ht="18" customHeight="1">
      <c r="A178" s="197" t="str">
        <f aca="true" t="shared" si="0" ref="A178:A185">+A165</f>
        <v>Cleveland - West 3rd:  2615 West 3rd St, Cleveland, OH 44109</v>
      </c>
      <c r="B178" s="197"/>
      <c r="C178" s="197"/>
      <c r="D178" s="197"/>
      <c r="F178" s="64"/>
      <c r="G178" s="189">
        <v>44874</v>
      </c>
      <c r="I178" s="66" t="s">
        <v>4995</v>
      </c>
      <c r="J178" s="187" t="s">
        <v>4999</v>
      </c>
      <c r="K178" s="187" t="s">
        <v>4998</v>
      </c>
    </row>
    <row r="179" spans="1:11" ht="18" customHeight="1">
      <c r="A179" s="197" t="str">
        <f t="shared" si="0"/>
        <v>Toledo:  1800 N Summit St, Toledo, OH 43611</v>
      </c>
      <c r="B179" s="197"/>
      <c r="C179" s="197"/>
      <c r="D179" s="197"/>
      <c r="F179" s="64"/>
      <c r="G179" s="189">
        <v>45050</v>
      </c>
      <c r="I179" s="66" t="s">
        <v>4995</v>
      </c>
      <c r="J179" s="187" t="s">
        <v>4999</v>
      </c>
      <c r="K179" s="187" t="s">
        <v>4998</v>
      </c>
    </row>
    <row r="180" spans="1:11" ht="18" customHeight="1">
      <c r="A180" s="197" t="str">
        <f t="shared" si="0"/>
        <v>Columbus:  1195 Gibbard Ave, Columbus, OH 43219</v>
      </c>
      <c r="B180" s="197"/>
      <c r="C180" s="197"/>
      <c r="D180" s="197"/>
      <c r="F180" s="64"/>
      <c r="G180" s="189">
        <v>44750</v>
      </c>
      <c r="I180" s="66" t="s">
        <v>4995</v>
      </c>
      <c r="J180" s="187" t="s">
        <v>4999</v>
      </c>
      <c r="K180" s="187" t="s">
        <v>4998</v>
      </c>
    </row>
    <row r="181" spans="1:11" ht="18" customHeight="1">
      <c r="A181" s="197" t="str">
        <f t="shared" si="0"/>
        <v>North Bend:  300 Three Rivers Parkway, North Bend, OH 45052</v>
      </c>
      <c r="B181" s="197"/>
      <c r="C181" s="197"/>
      <c r="D181" s="197"/>
      <c r="F181" s="64"/>
      <c r="G181" s="189">
        <v>45051</v>
      </c>
      <c r="I181" s="66" t="s">
        <v>4995</v>
      </c>
      <c r="J181" s="187" t="s">
        <v>4999</v>
      </c>
      <c r="K181" s="187" t="s">
        <v>4998</v>
      </c>
    </row>
    <row r="182" spans="1:11" ht="18" customHeight="1">
      <c r="A182" s="197" t="str">
        <f t="shared" si="0"/>
        <v>Wurtland - 1004 Port Rd, Wurtland, KY 41144 </v>
      </c>
      <c r="B182" s="197"/>
      <c r="C182" s="197"/>
      <c r="D182" s="197"/>
      <c r="F182" s="64"/>
      <c r="G182" s="189">
        <v>44742</v>
      </c>
      <c r="I182" s="66" t="s">
        <v>4995</v>
      </c>
      <c r="J182" s="187" t="s">
        <v>4999</v>
      </c>
      <c r="K182" s="187" t="s">
        <v>4998</v>
      </c>
    </row>
    <row r="183" spans="1:11" ht="18" customHeight="1">
      <c r="A183" s="197" t="str">
        <f t="shared" si="0"/>
        <v>Neville Island: 200 Neville Rd Pittsburg, PA 15225</v>
      </c>
      <c r="B183" s="197"/>
      <c r="C183" s="197"/>
      <c r="D183" s="197"/>
      <c r="F183" s="64"/>
      <c r="G183" s="189">
        <v>44964</v>
      </c>
      <c r="I183" s="66" t="s">
        <v>4995</v>
      </c>
      <c r="J183" s="187" t="s">
        <v>4999</v>
      </c>
      <c r="K183" s="187" t="s">
        <v>4998</v>
      </c>
    </row>
    <row r="184" spans="1:11" ht="18" customHeight="1">
      <c r="A184" s="197" t="str">
        <f t="shared" si="0"/>
        <v>Abraxus : 7415 Bessemer Ave Cleveland, OH 44127</v>
      </c>
      <c r="B184" s="197"/>
      <c r="C184" s="197"/>
      <c r="D184" s="197"/>
      <c r="F184" s="64"/>
      <c r="G184" s="189">
        <v>44860</v>
      </c>
      <c r="I184" s="66" t="s">
        <v>4995</v>
      </c>
      <c r="J184" s="187" t="s">
        <v>4999</v>
      </c>
      <c r="K184" s="187" t="s">
        <v>4998</v>
      </c>
    </row>
    <row r="185" spans="1:11" ht="18" customHeight="1">
      <c r="A185" s="197">
        <f t="shared" si="0"/>
        <v>0</v>
      </c>
      <c r="B185" s="197"/>
      <c r="C185" s="197"/>
      <c r="D185" s="197"/>
      <c r="F185" s="64"/>
      <c r="G185" s="64"/>
      <c r="I185" s="64"/>
      <c r="J185" s="57"/>
      <c r="K185" s="57"/>
    </row>
    <row r="186" spans="1:11" ht="12.75">
      <c r="A186" s="30"/>
      <c r="B186" s="31"/>
      <c r="C186" s="31"/>
      <c r="D186" s="32"/>
      <c r="E186" s="32"/>
      <c r="F186" s="32"/>
      <c r="G186" s="32"/>
      <c r="H186" s="32"/>
      <c r="I186" s="32"/>
      <c r="J186" s="33"/>
      <c r="K186" s="33"/>
    </row>
  </sheetData>
  <sheetProtection password="8457" sheet="1" selectLockedCells="1"/>
  <mergeCells count="59">
    <mergeCell ref="A3:K3"/>
    <mergeCell ref="A2:K2"/>
    <mergeCell ref="A1:K1"/>
    <mergeCell ref="D108:K109"/>
    <mergeCell ref="A111:K111"/>
    <mergeCell ref="D121:K122"/>
    <mergeCell ref="A6:K6"/>
    <mergeCell ref="A72:K72"/>
    <mergeCell ref="A4:K4"/>
    <mergeCell ref="C5:K5"/>
    <mergeCell ref="D147:K148"/>
    <mergeCell ref="A162:K162"/>
    <mergeCell ref="A98:K98"/>
    <mergeCell ref="A99:K99"/>
    <mergeCell ref="D69:K70"/>
    <mergeCell ref="B160:F160"/>
    <mergeCell ref="A157:K157"/>
    <mergeCell ref="A36:K36"/>
    <mergeCell ref="A84:K84"/>
    <mergeCell ref="D135:K136"/>
    <mergeCell ref="A138:K138"/>
    <mergeCell ref="A49:K49"/>
    <mergeCell ref="D57:K58"/>
    <mergeCell ref="A60:K60"/>
    <mergeCell ref="D82:K83"/>
    <mergeCell ref="D46:K47"/>
    <mergeCell ref="A123:K123"/>
    <mergeCell ref="A172:D172"/>
    <mergeCell ref="A171:D171"/>
    <mergeCell ref="A170:D170"/>
    <mergeCell ref="A165:D165"/>
    <mergeCell ref="A167:D167"/>
    <mergeCell ref="A163:D163"/>
    <mergeCell ref="A164:D164"/>
    <mergeCell ref="A169:D169"/>
    <mergeCell ref="A168:D168"/>
    <mergeCell ref="A166:D166"/>
    <mergeCell ref="A5:B5"/>
    <mergeCell ref="A10:K10"/>
    <mergeCell ref="A23:K23"/>
    <mergeCell ref="D33:K34"/>
    <mergeCell ref="D155:K156"/>
    <mergeCell ref="A124:K124"/>
    <mergeCell ref="A71:K71"/>
    <mergeCell ref="A85:K85"/>
    <mergeCell ref="D96:K97"/>
    <mergeCell ref="A150:K150"/>
    <mergeCell ref="A182:D182"/>
    <mergeCell ref="A183:D183"/>
    <mergeCell ref="A184:D184"/>
    <mergeCell ref="A180:D180"/>
    <mergeCell ref="A181:D181"/>
    <mergeCell ref="A185:D185"/>
    <mergeCell ref="A173:K173"/>
    <mergeCell ref="A175:K175"/>
    <mergeCell ref="A176:D176"/>
    <mergeCell ref="A177:D177"/>
    <mergeCell ref="A178:D178"/>
    <mergeCell ref="A179:D179"/>
  </mergeCells>
  <printOptions horizontalCentered="1"/>
  <pageMargins left="0.75" right="0.75" top="0" bottom="0" header="0.5" footer="0.5"/>
  <pageSetup horizontalDpi="600" verticalDpi="600" orientation="portrait" scale="43" r:id="rId1"/>
  <rowBreaks count="2" manualBreakCount="2">
    <brk id="71" max="255" man="1"/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E5" sqref="E5"/>
    </sheetView>
  </sheetViews>
  <sheetFormatPr defaultColWidth="9.28125" defaultRowHeight="15"/>
  <cols>
    <col min="1" max="1" width="34.7109375" style="1" customWidth="1"/>
    <col min="2" max="2" width="34.421875" style="1" customWidth="1"/>
    <col min="3" max="3" width="35.28125" style="1" customWidth="1"/>
    <col min="4" max="4" width="20.28125" style="1" customWidth="1"/>
    <col min="5" max="5" width="24.421875" style="1" customWidth="1"/>
    <col min="6" max="6" width="19.7109375" style="1" customWidth="1"/>
    <col min="7" max="16384" width="9.28125" style="1" customWidth="1"/>
  </cols>
  <sheetData>
    <row r="1" spans="1:5" ht="18" customHeight="1">
      <c r="A1" s="243" t="str">
        <f>+Pricing!A1</f>
        <v> 018-24        WINTER ROAD SALT BID PRICING          5/9/23</v>
      </c>
      <c r="B1" s="244"/>
      <c r="C1" s="244"/>
      <c r="D1" s="244"/>
      <c r="E1" s="245"/>
    </row>
    <row r="2" spans="1:5" ht="22.5" customHeight="1">
      <c r="A2" s="50" t="s">
        <v>488</v>
      </c>
      <c r="B2" s="246" t="s">
        <v>4989</v>
      </c>
      <c r="C2" s="246"/>
      <c r="D2" s="247"/>
      <c r="E2" s="247"/>
    </row>
    <row r="3" spans="1:5" ht="33" customHeight="1">
      <c r="A3" s="248" t="s">
        <v>491</v>
      </c>
      <c r="B3" s="249"/>
      <c r="C3" s="249"/>
      <c r="D3" s="249"/>
      <c r="E3" s="250"/>
    </row>
    <row r="4" spans="1:5" ht="12.75">
      <c r="A4" s="51" t="s">
        <v>472</v>
      </c>
      <c r="B4" s="51" t="s">
        <v>492</v>
      </c>
      <c r="C4" s="51" t="s">
        <v>493</v>
      </c>
      <c r="D4" s="51" t="s">
        <v>489</v>
      </c>
      <c r="E4" s="51" t="s">
        <v>490</v>
      </c>
    </row>
    <row r="5" spans="1:5" ht="26.25">
      <c r="A5" s="52" t="s">
        <v>5000</v>
      </c>
      <c r="B5" s="52" t="s">
        <v>5001</v>
      </c>
      <c r="C5" s="52" t="s">
        <v>5002</v>
      </c>
      <c r="D5" s="52" t="s">
        <v>5003</v>
      </c>
      <c r="E5" s="52"/>
    </row>
    <row r="6" spans="1:5" ht="12.75">
      <c r="A6" s="52"/>
      <c r="B6" s="52"/>
      <c r="C6" s="52"/>
      <c r="D6" s="52"/>
      <c r="E6" s="52"/>
    </row>
    <row r="7" spans="1:5" ht="12.75">
      <c r="A7" s="52"/>
      <c r="B7" s="52"/>
      <c r="C7" s="52"/>
      <c r="D7" s="52"/>
      <c r="E7" s="52"/>
    </row>
    <row r="8" spans="1:5" ht="12.75">
      <c r="A8" s="52"/>
      <c r="B8" s="52"/>
      <c r="C8" s="52"/>
      <c r="D8" s="52"/>
      <c r="E8" s="52"/>
    </row>
    <row r="9" spans="1:5" ht="12.75">
      <c r="A9" s="52"/>
      <c r="B9" s="52"/>
      <c r="C9" s="52"/>
      <c r="D9" s="52"/>
      <c r="E9" s="52"/>
    </row>
    <row r="10" spans="1:5" ht="12.75">
      <c r="A10" s="52"/>
      <c r="B10" s="52"/>
      <c r="C10" s="52"/>
      <c r="D10" s="52"/>
      <c r="E10" s="52"/>
    </row>
    <row r="11" spans="1:5" ht="12.75">
      <c r="A11" s="52"/>
      <c r="B11" s="52"/>
      <c r="C11" s="52"/>
      <c r="D11" s="52"/>
      <c r="E11" s="52"/>
    </row>
    <row r="12" spans="1:5" ht="12.75">
      <c r="A12" s="52"/>
      <c r="B12" s="52"/>
      <c r="C12" s="52"/>
      <c r="D12" s="52"/>
      <c r="E12" s="52"/>
    </row>
    <row r="13" spans="1:5" ht="12.75">
      <c r="A13" s="52"/>
      <c r="B13" s="52"/>
      <c r="C13" s="52"/>
      <c r="D13" s="52"/>
      <c r="E13" s="52"/>
    </row>
    <row r="14" spans="1:5" ht="12.75">
      <c r="A14" s="52"/>
      <c r="B14" s="52"/>
      <c r="C14" s="52"/>
      <c r="D14" s="52"/>
      <c r="E14" s="52"/>
    </row>
    <row r="15" spans="1:5" ht="12.75">
      <c r="A15" s="52"/>
      <c r="B15" s="52"/>
      <c r="C15" s="52"/>
      <c r="D15" s="52"/>
      <c r="E15" s="52"/>
    </row>
    <row r="16" spans="1:5" ht="12.75">
      <c r="A16" s="52"/>
      <c r="B16" s="52"/>
      <c r="C16" s="52"/>
      <c r="D16" s="52"/>
      <c r="E16" s="52"/>
    </row>
    <row r="17" spans="1:5" ht="12.75">
      <c r="A17" s="52"/>
      <c r="B17" s="52"/>
      <c r="C17" s="52"/>
      <c r="D17" s="52"/>
      <c r="E17" s="52"/>
    </row>
    <row r="18" spans="1:5" ht="12.75">
      <c r="A18" s="52"/>
      <c r="B18" s="52"/>
      <c r="C18" s="52"/>
      <c r="D18" s="52"/>
      <c r="E18" s="52"/>
    </row>
    <row r="19" spans="1:5" ht="12.75">
      <c r="A19" s="52"/>
      <c r="B19" s="52"/>
      <c r="C19" s="52"/>
      <c r="D19" s="52"/>
      <c r="E19" s="52"/>
    </row>
    <row r="20" spans="1:5" ht="12.75">
      <c r="A20" s="52"/>
      <c r="B20" s="52"/>
      <c r="C20" s="52"/>
      <c r="D20" s="52"/>
      <c r="E20" s="52"/>
    </row>
    <row r="21" spans="1:5" ht="16.5" customHeight="1">
      <c r="A21" s="53"/>
      <c r="B21" s="54"/>
      <c r="C21" s="54"/>
      <c r="D21" s="54"/>
      <c r="E21" s="55"/>
    </row>
    <row r="23" ht="12.75">
      <c r="A23" s="56"/>
    </row>
  </sheetData>
  <sheetProtection password="8457" sheet="1" selectLockedCells="1"/>
  <mergeCells count="3">
    <mergeCell ref="A1:E1"/>
    <mergeCell ref="B2:E2"/>
    <mergeCell ref="A3:E3"/>
  </mergeCells>
  <printOptions/>
  <pageMargins left="0.75" right="0.75" top="1" bottom="1" header="0.5" footer="0.5"/>
  <pageSetup horizontalDpi="400" verticalDpi="4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5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3" sqref="A3:E3"/>
    </sheetView>
  </sheetViews>
  <sheetFormatPr defaultColWidth="9.140625" defaultRowHeight="15"/>
  <cols>
    <col min="1" max="1" width="14.7109375" style="131" bestFit="1" customWidth="1"/>
    <col min="2" max="2" width="22.7109375" style="131" customWidth="1"/>
    <col min="3" max="3" width="56.421875" style="97" bestFit="1" customWidth="1"/>
    <col min="4" max="4" width="153.00390625" style="97" bestFit="1" customWidth="1"/>
    <col min="5" max="5" width="83.00390625" style="97" bestFit="1" customWidth="1"/>
    <col min="6" max="6" width="9.28125" style="80" customWidth="1"/>
  </cols>
  <sheetData>
    <row r="1" spans="1:5" ht="61.5" customHeight="1">
      <c r="A1" s="124" t="s">
        <v>74</v>
      </c>
      <c r="B1" s="124" t="s">
        <v>75</v>
      </c>
      <c r="C1" s="98" t="s">
        <v>76</v>
      </c>
      <c r="D1" s="98" t="s">
        <v>470</v>
      </c>
      <c r="E1" s="92" t="s">
        <v>151</v>
      </c>
    </row>
    <row r="2" spans="1:5" ht="27.75" customHeight="1">
      <c r="A2" s="125" t="s">
        <v>573</v>
      </c>
      <c r="B2" s="124"/>
      <c r="C2" s="98"/>
      <c r="D2" s="98"/>
      <c r="E2" s="98" t="s">
        <v>502</v>
      </c>
    </row>
    <row r="3" spans="1:5" ht="27.75" customHeight="1">
      <c r="A3" s="252" t="s">
        <v>571</v>
      </c>
      <c r="B3" s="253"/>
      <c r="C3" s="253"/>
      <c r="D3" s="253"/>
      <c r="E3" s="254"/>
    </row>
    <row r="4" spans="1:5" ht="27.75" customHeight="1">
      <c r="A4" s="126">
        <v>1</v>
      </c>
      <c r="B4" s="126"/>
      <c r="C4" s="90"/>
      <c r="D4" s="90"/>
      <c r="E4" s="90"/>
    </row>
    <row r="5" spans="1:5" ht="18">
      <c r="A5" s="125">
        <v>1</v>
      </c>
      <c r="B5" s="127" t="s">
        <v>48</v>
      </c>
      <c r="C5" s="88" t="s">
        <v>77</v>
      </c>
      <c r="D5" s="88" t="s">
        <v>545</v>
      </c>
      <c r="E5" s="83"/>
    </row>
    <row r="6" spans="1:5" ht="18">
      <c r="A6" s="125">
        <v>1</v>
      </c>
      <c r="B6" s="127" t="s">
        <v>48</v>
      </c>
      <c r="C6" s="88" t="s">
        <v>78</v>
      </c>
      <c r="D6" s="88" t="s">
        <v>79</v>
      </c>
      <c r="E6" s="83"/>
    </row>
    <row r="7" spans="1:5" ht="18">
      <c r="A7" s="125">
        <v>1</v>
      </c>
      <c r="B7" s="127" t="s">
        <v>48</v>
      </c>
      <c r="C7" s="88" t="s">
        <v>80</v>
      </c>
      <c r="D7" s="88" t="s">
        <v>1478</v>
      </c>
      <c r="E7" s="83"/>
    </row>
    <row r="8" spans="1:5" ht="18">
      <c r="A8" s="125">
        <v>1</v>
      </c>
      <c r="B8" s="127" t="s">
        <v>48</v>
      </c>
      <c r="C8" s="88" t="s">
        <v>81</v>
      </c>
      <c r="D8" s="88" t="s">
        <v>82</v>
      </c>
      <c r="E8" s="83"/>
    </row>
    <row r="9" spans="1:5" ht="18">
      <c r="A9" s="125">
        <v>1</v>
      </c>
      <c r="B9" s="127" t="s">
        <v>64</v>
      </c>
      <c r="C9" s="88" t="s">
        <v>64</v>
      </c>
      <c r="D9" s="88" t="s">
        <v>83</v>
      </c>
      <c r="E9" s="83"/>
    </row>
    <row r="10" spans="1:5" ht="18">
      <c r="A10" s="125">
        <v>1</v>
      </c>
      <c r="B10" s="127" t="s">
        <v>64</v>
      </c>
      <c r="C10" s="88" t="s">
        <v>84</v>
      </c>
      <c r="D10" s="88" t="s">
        <v>546</v>
      </c>
      <c r="E10" s="83"/>
    </row>
    <row r="11" spans="1:5" ht="18">
      <c r="A11" s="125">
        <v>1</v>
      </c>
      <c r="B11" s="127" t="s">
        <v>27</v>
      </c>
      <c r="C11" s="88" t="s">
        <v>85</v>
      </c>
      <c r="D11" s="88" t="s">
        <v>86</v>
      </c>
      <c r="E11" s="83"/>
    </row>
    <row r="12" spans="1:5" ht="18">
      <c r="A12" s="125">
        <v>1</v>
      </c>
      <c r="B12" s="127" t="s">
        <v>27</v>
      </c>
      <c r="C12" s="88" t="s">
        <v>87</v>
      </c>
      <c r="D12" s="88" t="s">
        <v>88</v>
      </c>
      <c r="E12" s="83"/>
    </row>
    <row r="13" spans="1:5" ht="18">
      <c r="A13" s="125">
        <v>1</v>
      </c>
      <c r="B13" s="127" t="s">
        <v>58</v>
      </c>
      <c r="C13" s="88" t="s">
        <v>89</v>
      </c>
      <c r="D13" s="88" t="s">
        <v>90</v>
      </c>
      <c r="E13" s="83"/>
    </row>
    <row r="14" spans="1:5" ht="18">
      <c r="A14" s="125">
        <v>1</v>
      </c>
      <c r="B14" s="127" t="s">
        <v>58</v>
      </c>
      <c r="C14" s="88" t="s">
        <v>91</v>
      </c>
      <c r="D14" s="88" t="s">
        <v>92</v>
      </c>
      <c r="E14" s="83"/>
    </row>
    <row r="15" spans="1:5" ht="18">
      <c r="A15" s="125">
        <v>1</v>
      </c>
      <c r="B15" s="127" t="s">
        <v>58</v>
      </c>
      <c r="C15" s="88" t="s">
        <v>93</v>
      </c>
      <c r="D15" s="88" t="s">
        <v>94</v>
      </c>
      <c r="E15" s="83"/>
    </row>
    <row r="16" spans="1:5" ht="18">
      <c r="A16" s="125">
        <v>1</v>
      </c>
      <c r="B16" s="127" t="s">
        <v>61</v>
      </c>
      <c r="C16" s="88" t="s">
        <v>61</v>
      </c>
      <c r="D16" s="88" t="s">
        <v>95</v>
      </c>
      <c r="E16" s="86"/>
    </row>
    <row r="17" spans="1:5" ht="18">
      <c r="A17" s="125">
        <v>1</v>
      </c>
      <c r="B17" s="127" t="s">
        <v>96</v>
      </c>
      <c r="C17" s="88" t="s">
        <v>45</v>
      </c>
      <c r="D17" s="88" t="s">
        <v>97</v>
      </c>
      <c r="E17" s="83"/>
    </row>
    <row r="18" spans="1:5" ht="18">
      <c r="A18" s="125">
        <v>1</v>
      </c>
      <c r="B18" s="127" t="s">
        <v>6</v>
      </c>
      <c r="C18" s="88" t="s">
        <v>6</v>
      </c>
      <c r="D18" s="88" t="s">
        <v>98</v>
      </c>
      <c r="E18" s="83"/>
    </row>
    <row r="19" spans="1:5" ht="18">
      <c r="A19" s="125">
        <v>1</v>
      </c>
      <c r="B19" s="127" t="s">
        <v>72</v>
      </c>
      <c r="C19" s="88" t="s">
        <v>99</v>
      </c>
      <c r="D19" s="88" t="s">
        <v>100</v>
      </c>
      <c r="E19" s="83"/>
    </row>
    <row r="20" spans="1:5" ht="18">
      <c r="A20" s="125">
        <v>1</v>
      </c>
      <c r="B20" s="127" t="s">
        <v>72</v>
      </c>
      <c r="C20" s="88" t="s">
        <v>101</v>
      </c>
      <c r="D20" s="88" t="s">
        <v>102</v>
      </c>
      <c r="E20" s="83"/>
    </row>
    <row r="21" spans="1:5" ht="17.25" customHeight="1">
      <c r="A21" s="251">
        <v>2</v>
      </c>
      <c r="B21" s="251"/>
      <c r="C21" s="251"/>
      <c r="D21" s="251"/>
      <c r="E21" s="251"/>
    </row>
    <row r="22" spans="1:5" ht="18">
      <c r="A22" s="125">
        <v>2</v>
      </c>
      <c r="B22" s="127" t="s">
        <v>19</v>
      </c>
      <c r="C22" s="88" t="s">
        <v>103</v>
      </c>
      <c r="D22" s="88" t="s">
        <v>533</v>
      </c>
      <c r="E22" s="83"/>
    </row>
    <row r="23" spans="1:5" ht="18">
      <c r="A23" s="125">
        <v>2</v>
      </c>
      <c r="B23" s="127" t="s">
        <v>68</v>
      </c>
      <c r="C23" s="88" t="s">
        <v>104</v>
      </c>
      <c r="D23" s="88" t="s">
        <v>105</v>
      </c>
      <c r="E23" s="83"/>
    </row>
    <row r="24" spans="1:5" ht="18">
      <c r="A24" s="125">
        <v>2</v>
      </c>
      <c r="B24" s="127" t="s">
        <v>14</v>
      </c>
      <c r="C24" s="88" t="s">
        <v>106</v>
      </c>
      <c r="D24" s="88" t="s">
        <v>107</v>
      </c>
      <c r="E24" s="83"/>
    </row>
    <row r="25" spans="1:5" ht="18">
      <c r="A25" s="125">
        <v>2</v>
      </c>
      <c r="B25" s="127" t="s">
        <v>45</v>
      </c>
      <c r="C25" s="88" t="s">
        <v>108</v>
      </c>
      <c r="D25" s="88" t="s">
        <v>109</v>
      </c>
      <c r="E25" s="83"/>
    </row>
    <row r="26" spans="1:5" ht="18">
      <c r="A26" s="125">
        <v>2</v>
      </c>
      <c r="B26" s="127" t="s">
        <v>45</v>
      </c>
      <c r="C26" s="88" t="s">
        <v>110</v>
      </c>
      <c r="D26" s="88" t="s">
        <v>111</v>
      </c>
      <c r="E26" s="83"/>
    </row>
    <row r="27" spans="1:5" ht="18">
      <c r="A27" s="125">
        <v>2</v>
      </c>
      <c r="B27" s="127" t="s">
        <v>43</v>
      </c>
      <c r="C27" s="88" t="s">
        <v>112</v>
      </c>
      <c r="D27" s="88" t="s">
        <v>534</v>
      </c>
      <c r="E27" s="83"/>
    </row>
    <row r="28" spans="1:5" ht="18">
      <c r="A28" s="125">
        <v>2</v>
      </c>
      <c r="B28" s="127" t="s">
        <v>52</v>
      </c>
      <c r="C28" s="88" t="s">
        <v>113</v>
      </c>
      <c r="D28" s="88" t="s">
        <v>114</v>
      </c>
      <c r="E28" s="83"/>
    </row>
    <row r="29" spans="1:5" ht="18">
      <c r="A29" s="125">
        <v>2</v>
      </c>
      <c r="B29" s="127" t="s">
        <v>4</v>
      </c>
      <c r="C29" s="88" t="s">
        <v>115</v>
      </c>
      <c r="D29" s="88" t="s">
        <v>116</v>
      </c>
      <c r="E29" s="83"/>
    </row>
    <row r="30" spans="1:5" ht="18">
      <c r="A30" s="125">
        <v>2</v>
      </c>
      <c r="B30" s="127" t="s">
        <v>26</v>
      </c>
      <c r="C30" s="88" t="s">
        <v>117</v>
      </c>
      <c r="D30" s="88" t="s">
        <v>118</v>
      </c>
      <c r="E30" s="83"/>
    </row>
    <row r="31" spans="1:5" ht="18">
      <c r="A31" s="125">
        <v>2</v>
      </c>
      <c r="B31" s="127" t="s">
        <v>26</v>
      </c>
      <c r="C31" s="88" t="s">
        <v>547</v>
      </c>
      <c r="D31" s="88" t="s">
        <v>548</v>
      </c>
      <c r="E31" s="85"/>
    </row>
    <row r="32" spans="1:5" ht="18">
      <c r="A32" s="125">
        <v>2</v>
      </c>
      <c r="B32" s="127" t="s">
        <v>26</v>
      </c>
      <c r="C32" s="88" t="s">
        <v>119</v>
      </c>
      <c r="D32" s="88" t="s">
        <v>120</v>
      </c>
      <c r="E32" s="83"/>
    </row>
    <row r="33" spans="1:5" ht="18">
      <c r="A33" s="126">
        <v>3</v>
      </c>
      <c r="B33" s="126"/>
      <c r="C33" s="90"/>
      <c r="D33" s="90"/>
      <c r="E33" s="90"/>
    </row>
    <row r="34" spans="1:5" ht="18">
      <c r="A34" s="171">
        <v>3</v>
      </c>
      <c r="B34" s="128" t="s">
        <v>121</v>
      </c>
      <c r="C34" s="91" t="s">
        <v>121</v>
      </c>
      <c r="D34" s="91" t="s">
        <v>122</v>
      </c>
      <c r="E34" s="83"/>
    </row>
    <row r="35" spans="1:5" ht="18">
      <c r="A35" s="171">
        <v>3</v>
      </c>
      <c r="B35" s="128" t="s">
        <v>121</v>
      </c>
      <c r="C35" s="91" t="s">
        <v>123</v>
      </c>
      <c r="D35" s="91" t="s">
        <v>124</v>
      </c>
      <c r="E35" s="83"/>
    </row>
    <row r="36" spans="1:5" ht="18">
      <c r="A36" s="171">
        <v>3</v>
      </c>
      <c r="B36" s="128" t="s">
        <v>121</v>
      </c>
      <c r="C36" s="91" t="s">
        <v>125</v>
      </c>
      <c r="D36" s="91" t="s">
        <v>126</v>
      </c>
      <c r="E36" s="83"/>
    </row>
    <row r="37" spans="1:5" ht="18">
      <c r="A37" s="171">
        <v>3</v>
      </c>
      <c r="B37" s="128" t="s">
        <v>127</v>
      </c>
      <c r="C37" s="91" t="s">
        <v>128</v>
      </c>
      <c r="D37" s="91" t="s">
        <v>150</v>
      </c>
      <c r="E37" s="83"/>
    </row>
    <row r="38" spans="1:5" ht="18">
      <c r="A38" s="171">
        <v>3</v>
      </c>
      <c r="B38" s="128" t="s">
        <v>33</v>
      </c>
      <c r="C38" s="91" t="s">
        <v>129</v>
      </c>
      <c r="D38" s="91" t="s">
        <v>130</v>
      </c>
      <c r="E38" s="92"/>
    </row>
    <row r="39" spans="1:5" ht="18">
      <c r="A39" s="171">
        <v>3</v>
      </c>
      <c r="B39" s="128" t="s">
        <v>33</v>
      </c>
      <c r="C39" s="91" t="s">
        <v>131</v>
      </c>
      <c r="D39" s="91" t="s">
        <v>132</v>
      </c>
      <c r="E39" s="83"/>
    </row>
    <row r="40" spans="1:5" ht="18">
      <c r="A40" s="171">
        <v>3</v>
      </c>
      <c r="B40" s="128" t="s">
        <v>3</v>
      </c>
      <c r="C40" s="91" t="s">
        <v>504</v>
      </c>
      <c r="D40" s="91" t="s">
        <v>506</v>
      </c>
      <c r="E40" s="83"/>
    </row>
    <row r="41" spans="1:5" ht="18">
      <c r="A41" s="171">
        <v>3</v>
      </c>
      <c r="B41" s="128" t="s">
        <v>3</v>
      </c>
      <c r="C41" s="91" t="s">
        <v>133</v>
      </c>
      <c r="D41" s="91" t="s">
        <v>134</v>
      </c>
      <c r="E41" s="83"/>
    </row>
    <row r="42" spans="1:5" ht="18">
      <c r="A42" s="171">
        <v>3</v>
      </c>
      <c r="B42" s="128" t="s">
        <v>3</v>
      </c>
      <c r="C42" s="91" t="s">
        <v>135</v>
      </c>
      <c r="D42" s="91" t="s">
        <v>136</v>
      </c>
      <c r="E42" s="83"/>
    </row>
    <row r="43" spans="1:5" ht="18">
      <c r="A43" s="171">
        <v>3</v>
      </c>
      <c r="B43" s="128" t="s">
        <v>17</v>
      </c>
      <c r="C43" s="91" t="s">
        <v>137</v>
      </c>
      <c r="D43" s="91" t="s">
        <v>138</v>
      </c>
      <c r="E43" s="83"/>
    </row>
    <row r="44" spans="1:5" ht="18">
      <c r="A44" s="171">
        <v>3</v>
      </c>
      <c r="B44" s="128" t="s">
        <v>17</v>
      </c>
      <c r="C44" s="91" t="s">
        <v>505</v>
      </c>
      <c r="D44" s="91" t="s">
        <v>507</v>
      </c>
      <c r="E44" s="83"/>
    </row>
    <row r="45" spans="1:5" ht="18">
      <c r="A45" s="171">
        <v>3</v>
      </c>
      <c r="B45" s="128" t="s">
        <v>17</v>
      </c>
      <c r="C45" s="91" t="s">
        <v>139</v>
      </c>
      <c r="D45" s="91" t="s">
        <v>140</v>
      </c>
      <c r="E45" s="83"/>
    </row>
    <row r="46" spans="1:6" s="79" customFormat="1" ht="18">
      <c r="A46" s="171">
        <v>3</v>
      </c>
      <c r="B46" s="128" t="s">
        <v>17</v>
      </c>
      <c r="C46" s="91" t="s">
        <v>141</v>
      </c>
      <c r="D46" s="91" t="s">
        <v>142</v>
      </c>
      <c r="E46" s="85"/>
      <c r="F46" s="115"/>
    </row>
    <row r="47" spans="1:5" ht="18">
      <c r="A47" s="171">
        <v>3</v>
      </c>
      <c r="B47" s="128" t="s">
        <v>17</v>
      </c>
      <c r="C47" s="91" t="s">
        <v>549</v>
      </c>
      <c r="D47" s="91" t="s">
        <v>550</v>
      </c>
      <c r="E47" s="83"/>
    </row>
    <row r="48" spans="1:5" ht="18">
      <c r="A48" s="171">
        <v>3</v>
      </c>
      <c r="B48" s="128" t="s">
        <v>49</v>
      </c>
      <c r="C48" s="91" t="s">
        <v>143</v>
      </c>
      <c r="D48" s="91" t="s">
        <v>508</v>
      </c>
      <c r="E48" s="83"/>
    </row>
    <row r="49" spans="1:5" ht="18">
      <c r="A49" s="171">
        <v>3</v>
      </c>
      <c r="B49" s="128" t="s">
        <v>49</v>
      </c>
      <c r="C49" s="91" t="s">
        <v>49</v>
      </c>
      <c r="D49" s="91" t="s">
        <v>144</v>
      </c>
      <c r="E49" s="85"/>
    </row>
    <row r="50" spans="1:5" ht="18">
      <c r="A50" s="171">
        <v>3</v>
      </c>
      <c r="B50" s="128" t="s">
        <v>49</v>
      </c>
      <c r="C50" s="91" t="s">
        <v>1480</v>
      </c>
      <c r="D50" s="91" t="s">
        <v>551</v>
      </c>
      <c r="E50" s="85"/>
    </row>
    <row r="51" spans="1:5" ht="18">
      <c r="A51" s="171">
        <v>3</v>
      </c>
      <c r="B51" s="128" t="s">
        <v>67</v>
      </c>
      <c r="C51" s="91" t="s">
        <v>145</v>
      </c>
      <c r="D51" s="91" t="s">
        <v>552</v>
      </c>
      <c r="E51" s="83"/>
    </row>
    <row r="52" spans="1:5" ht="18">
      <c r="A52" s="171">
        <v>3</v>
      </c>
      <c r="B52" s="128" t="s">
        <v>67</v>
      </c>
      <c r="C52" s="91" t="s">
        <v>146</v>
      </c>
      <c r="D52" s="91" t="s">
        <v>147</v>
      </c>
      <c r="E52" s="83"/>
    </row>
    <row r="53" spans="1:5" ht="18">
      <c r="A53" s="171">
        <v>3</v>
      </c>
      <c r="B53" s="128" t="s">
        <v>67</v>
      </c>
      <c r="C53" s="91" t="s">
        <v>553</v>
      </c>
      <c r="D53" s="91" t="s">
        <v>554</v>
      </c>
      <c r="E53" s="85"/>
    </row>
    <row r="54" spans="1:6" s="117" customFormat="1" ht="18">
      <c r="A54" s="171">
        <v>3</v>
      </c>
      <c r="B54" s="128" t="s">
        <v>15</v>
      </c>
      <c r="C54" s="91" t="s">
        <v>1479</v>
      </c>
      <c r="D54" s="91" t="s">
        <v>1253</v>
      </c>
      <c r="E54" s="85"/>
      <c r="F54" s="80"/>
    </row>
    <row r="55" spans="1:5" ht="18">
      <c r="A55" s="171">
        <v>3</v>
      </c>
      <c r="B55" s="128" t="s">
        <v>15</v>
      </c>
      <c r="C55" s="91" t="s">
        <v>148</v>
      </c>
      <c r="D55" s="91" t="s">
        <v>149</v>
      </c>
      <c r="E55" s="83"/>
    </row>
    <row r="56" spans="1:5" ht="18">
      <c r="A56" s="126">
        <v>4</v>
      </c>
      <c r="B56" s="126"/>
      <c r="C56" s="90"/>
      <c r="D56" s="90"/>
      <c r="E56" s="90"/>
    </row>
    <row r="57" spans="1:5" ht="18">
      <c r="A57" s="125">
        <v>4</v>
      </c>
      <c r="B57" s="127" t="s">
        <v>21</v>
      </c>
      <c r="C57" s="88" t="s">
        <v>152</v>
      </c>
      <c r="D57" s="88" t="s">
        <v>153</v>
      </c>
      <c r="E57" s="83"/>
    </row>
    <row r="58" spans="1:5" ht="18">
      <c r="A58" s="125">
        <v>4</v>
      </c>
      <c r="B58" s="127" t="s">
        <v>21</v>
      </c>
      <c r="C58" s="88" t="s">
        <v>154</v>
      </c>
      <c r="D58" s="88" t="s">
        <v>155</v>
      </c>
      <c r="E58" s="83"/>
    </row>
    <row r="59" spans="1:5" ht="18">
      <c r="A59" s="125">
        <v>4</v>
      </c>
      <c r="B59" s="127" t="s">
        <v>21</v>
      </c>
      <c r="C59" s="88" t="s">
        <v>156</v>
      </c>
      <c r="D59" s="88" t="s">
        <v>157</v>
      </c>
      <c r="E59" s="83"/>
    </row>
    <row r="60" spans="1:5" ht="18">
      <c r="A60" s="125">
        <v>4</v>
      </c>
      <c r="B60" s="127" t="s">
        <v>21</v>
      </c>
      <c r="C60" s="88" t="s">
        <v>158</v>
      </c>
      <c r="D60" s="88" t="s">
        <v>159</v>
      </c>
      <c r="E60" s="83"/>
    </row>
    <row r="61" spans="1:5" ht="18">
      <c r="A61" s="125">
        <v>4</v>
      </c>
      <c r="B61" s="127" t="s">
        <v>21</v>
      </c>
      <c r="C61" s="88" t="s">
        <v>160</v>
      </c>
      <c r="D61" s="88" t="s">
        <v>161</v>
      </c>
      <c r="E61" s="83"/>
    </row>
    <row r="62" spans="1:5" ht="18">
      <c r="A62" s="125">
        <v>4</v>
      </c>
      <c r="B62" s="127" t="s">
        <v>21</v>
      </c>
      <c r="C62" s="88" t="s">
        <v>162</v>
      </c>
      <c r="D62" s="178" t="s">
        <v>3365</v>
      </c>
      <c r="E62" s="83"/>
    </row>
    <row r="63" spans="1:5" ht="18">
      <c r="A63" s="125">
        <v>4</v>
      </c>
      <c r="B63" s="127" t="s">
        <v>31</v>
      </c>
      <c r="C63" s="88" t="s">
        <v>163</v>
      </c>
      <c r="D63" s="88" t="s">
        <v>510</v>
      </c>
      <c r="E63" s="83"/>
    </row>
    <row r="64" spans="1:5" ht="18">
      <c r="A64" s="125">
        <v>4</v>
      </c>
      <c r="B64" s="127" t="s">
        <v>31</v>
      </c>
      <c r="C64" s="88" t="s">
        <v>164</v>
      </c>
      <c r="D64" s="88" t="s">
        <v>165</v>
      </c>
      <c r="E64" s="83"/>
    </row>
    <row r="65" spans="1:5" ht="18">
      <c r="A65" s="125">
        <v>4</v>
      </c>
      <c r="B65" s="127" t="s">
        <v>31</v>
      </c>
      <c r="C65" s="88" t="s">
        <v>166</v>
      </c>
      <c r="D65" s="88" t="s">
        <v>167</v>
      </c>
      <c r="E65" s="83"/>
    </row>
    <row r="66" spans="1:6" s="61" customFormat="1" ht="18">
      <c r="A66" s="125">
        <v>4</v>
      </c>
      <c r="B66" s="127" t="s">
        <v>31</v>
      </c>
      <c r="C66" s="88" t="s">
        <v>168</v>
      </c>
      <c r="D66" s="178" t="s">
        <v>3366</v>
      </c>
      <c r="E66" s="93"/>
      <c r="F66" s="81"/>
    </row>
    <row r="67" spans="1:5" ht="18">
      <c r="A67" s="125">
        <v>4</v>
      </c>
      <c r="B67" s="127" t="s">
        <v>31</v>
      </c>
      <c r="C67" s="88" t="s">
        <v>169</v>
      </c>
      <c r="D67" s="88" t="s">
        <v>170</v>
      </c>
      <c r="E67" s="83"/>
    </row>
    <row r="68" spans="1:5" ht="18">
      <c r="A68" s="125">
        <v>4</v>
      </c>
      <c r="B68" s="127" t="s">
        <v>31</v>
      </c>
      <c r="C68" s="88" t="s">
        <v>536</v>
      </c>
      <c r="D68" s="88" t="s">
        <v>555</v>
      </c>
      <c r="E68" s="83"/>
    </row>
    <row r="69" spans="1:5" ht="18">
      <c r="A69" s="125">
        <v>4</v>
      </c>
      <c r="B69" s="127" t="s">
        <v>7</v>
      </c>
      <c r="C69" s="88" t="s">
        <v>171</v>
      </c>
      <c r="D69" s="88" t="s">
        <v>172</v>
      </c>
      <c r="E69" s="83"/>
    </row>
    <row r="70" spans="1:5" ht="18">
      <c r="A70" s="125">
        <v>4</v>
      </c>
      <c r="B70" s="127" t="s">
        <v>7</v>
      </c>
      <c r="C70" s="88" t="s">
        <v>1481</v>
      </c>
      <c r="D70" s="88" t="s">
        <v>1482</v>
      </c>
      <c r="E70" s="83"/>
    </row>
    <row r="71" spans="1:5" ht="18">
      <c r="A71" s="125">
        <v>4</v>
      </c>
      <c r="B71" s="127" t="s">
        <v>7</v>
      </c>
      <c r="C71" s="88" t="s">
        <v>173</v>
      </c>
      <c r="D71" s="88" t="s">
        <v>174</v>
      </c>
      <c r="E71" s="83"/>
    </row>
    <row r="72" spans="1:5" ht="18">
      <c r="A72" s="125">
        <v>4</v>
      </c>
      <c r="B72" s="127" t="s">
        <v>175</v>
      </c>
      <c r="C72" s="88" t="s">
        <v>176</v>
      </c>
      <c r="D72" s="88" t="s">
        <v>177</v>
      </c>
      <c r="E72" s="83"/>
    </row>
    <row r="73" spans="1:5" ht="18">
      <c r="A73" s="125">
        <v>4</v>
      </c>
      <c r="B73" s="127" t="s">
        <v>175</v>
      </c>
      <c r="C73" s="88" t="s">
        <v>509</v>
      </c>
      <c r="D73" s="88" t="s">
        <v>497</v>
      </c>
      <c r="E73" s="94"/>
    </row>
    <row r="74" spans="1:5" ht="18">
      <c r="A74" s="125">
        <v>4</v>
      </c>
      <c r="B74" s="127" t="s">
        <v>175</v>
      </c>
      <c r="C74" s="88" t="s">
        <v>178</v>
      </c>
      <c r="D74" s="88" t="s">
        <v>179</v>
      </c>
      <c r="E74" s="83"/>
    </row>
    <row r="75" spans="1:5" ht="18">
      <c r="A75" s="125">
        <v>4</v>
      </c>
      <c r="B75" s="127" t="s">
        <v>175</v>
      </c>
      <c r="C75" s="88" t="s">
        <v>180</v>
      </c>
      <c r="D75" s="88" t="s">
        <v>181</v>
      </c>
      <c r="E75" s="83"/>
    </row>
    <row r="76" spans="1:5" ht="18">
      <c r="A76" s="125">
        <v>4</v>
      </c>
      <c r="B76" s="127" t="s">
        <v>175</v>
      </c>
      <c r="C76" s="88" t="s">
        <v>182</v>
      </c>
      <c r="D76" s="88" t="s">
        <v>183</v>
      </c>
      <c r="E76" s="83"/>
    </row>
    <row r="77" spans="1:5" ht="18">
      <c r="A77" s="125">
        <v>4</v>
      </c>
      <c r="B77" s="127" t="s">
        <v>175</v>
      </c>
      <c r="C77" s="88" t="s">
        <v>184</v>
      </c>
      <c r="D77" s="88" t="s">
        <v>185</v>
      </c>
      <c r="E77" s="83"/>
    </row>
    <row r="78" spans="1:5" ht="18">
      <c r="A78" s="125">
        <v>4</v>
      </c>
      <c r="B78" s="125" t="s">
        <v>175</v>
      </c>
      <c r="C78" s="87" t="s">
        <v>556</v>
      </c>
      <c r="D78" s="87" t="s">
        <v>570</v>
      </c>
      <c r="E78" s="85"/>
    </row>
    <row r="79" spans="1:5" ht="18">
      <c r="A79" s="125">
        <v>4</v>
      </c>
      <c r="B79" s="127" t="s">
        <v>44</v>
      </c>
      <c r="C79" s="88" t="s">
        <v>186</v>
      </c>
      <c r="D79" s="88" t="s">
        <v>187</v>
      </c>
      <c r="E79" s="83"/>
    </row>
    <row r="80" spans="1:5" ht="18">
      <c r="A80" s="125">
        <v>4</v>
      </c>
      <c r="B80" s="127" t="s">
        <v>44</v>
      </c>
      <c r="C80" s="88" t="s">
        <v>188</v>
      </c>
      <c r="D80" s="178" t="s">
        <v>3364</v>
      </c>
      <c r="E80" s="83"/>
    </row>
    <row r="81" spans="1:5" ht="18">
      <c r="A81" s="125">
        <v>4</v>
      </c>
      <c r="B81" s="127" t="s">
        <v>44</v>
      </c>
      <c r="C81" s="88" t="s">
        <v>189</v>
      </c>
      <c r="D81" s="88" t="s">
        <v>190</v>
      </c>
      <c r="E81" s="83"/>
    </row>
    <row r="82" spans="1:5" ht="18">
      <c r="A82" s="125">
        <v>4</v>
      </c>
      <c r="B82" s="127" t="s">
        <v>44</v>
      </c>
      <c r="C82" s="88" t="s">
        <v>191</v>
      </c>
      <c r="D82" s="88" t="s">
        <v>192</v>
      </c>
      <c r="E82" s="83"/>
    </row>
    <row r="83" spans="1:5" ht="18">
      <c r="A83" s="125">
        <v>4</v>
      </c>
      <c r="B83" s="127" t="s">
        <v>44</v>
      </c>
      <c r="C83" s="88" t="s">
        <v>193</v>
      </c>
      <c r="D83" s="88" t="s">
        <v>194</v>
      </c>
      <c r="E83" s="83"/>
    </row>
    <row r="84" spans="1:5" ht="18">
      <c r="A84" s="125">
        <v>4</v>
      </c>
      <c r="B84" s="127" t="s">
        <v>44</v>
      </c>
      <c r="C84" s="88" t="s">
        <v>195</v>
      </c>
      <c r="D84" s="88" t="s">
        <v>196</v>
      </c>
      <c r="E84" s="83"/>
    </row>
    <row r="85" spans="1:5" ht="18">
      <c r="A85" s="125">
        <v>4</v>
      </c>
      <c r="B85" s="127" t="s">
        <v>44</v>
      </c>
      <c r="C85" s="88" t="s">
        <v>197</v>
      </c>
      <c r="D85" s="88" t="s">
        <v>198</v>
      </c>
      <c r="E85" s="83"/>
    </row>
    <row r="86" spans="1:5" ht="18">
      <c r="A86" s="125">
        <v>4</v>
      </c>
      <c r="B86" s="127" t="s">
        <v>24</v>
      </c>
      <c r="C86" s="88" t="s">
        <v>199</v>
      </c>
      <c r="D86" s="88" t="s">
        <v>200</v>
      </c>
      <c r="E86" s="83"/>
    </row>
    <row r="87" spans="1:5" ht="18">
      <c r="A87" s="125">
        <v>4</v>
      </c>
      <c r="B87" s="127" t="s">
        <v>24</v>
      </c>
      <c r="C87" s="88" t="s">
        <v>201</v>
      </c>
      <c r="D87" s="88" t="s">
        <v>202</v>
      </c>
      <c r="E87" s="83"/>
    </row>
    <row r="88" spans="1:5" ht="18">
      <c r="A88" s="125">
        <v>4</v>
      </c>
      <c r="B88" s="127" t="s">
        <v>24</v>
      </c>
      <c r="C88" s="88" t="s">
        <v>203</v>
      </c>
      <c r="D88" s="88" t="s">
        <v>204</v>
      </c>
      <c r="E88" s="83"/>
    </row>
    <row r="89" spans="1:5" ht="18">
      <c r="A89" s="125">
        <v>4</v>
      </c>
      <c r="B89" s="127" t="s">
        <v>24</v>
      </c>
      <c r="C89" s="88" t="s">
        <v>205</v>
      </c>
      <c r="D89" s="178" t="s">
        <v>3367</v>
      </c>
      <c r="E89" s="83"/>
    </row>
    <row r="90" spans="1:5" ht="18">
      <c r="A90" s="125">
        <v>4</v>
      </c>
      <c r="B90" s="127" t="s">
        <v>24</v>
      </c>
      <c r="C90" s="88" t="s">
        <v>206</v>
      </c>
      <c r="D90" s="88" t="s">
        <v>3358</v>
      </c>
      <c r="E90" s="83"/>
    </row>
    <row r="91" spans="1:6" s="117" customFormat="1" ht="18">
      <c r="A91" s="125">
        <v>4</v>
      </c>
      <c r="B91" s="127" t="s">
        <v>24</v>
      </c>
      <c r="C91" s="89" t="s">
        <v>3363</v>
      </c>
      <c r="D91" s="88" t="s">
        <v>1483</v>
      </c>
      <c r="E91" s="83"/>
      <c r="F91" s="80"/>
    </row>
    <row r="92" spans="1:5" ht="18">
      <c r="A92" s="126">
        <v>5</v>
      </c>
      <c r="B92" s="126"/>
      <c r="C92" s="90"/>
      <c r="D92" s="90"/>
      <c r="E92" s="90"/>
    </row>
    <row r="93" spans="1:5" ht="18">
      <c r="A93" s="125">
        <v>5</v>
      </c>
      <c r="B93" s="127" t="s">
        <v>39</v>
      </c>
      <c r="C93" s="88" t="s">
        <v>207</v>
      </c>
      <c r="D93" s="88" t="s">
        <v>208</v>
      </c>
      <c r="E93" s="83"/>
    </row>
    <row r="94" spans="1:5" ht="18">
      <c r="A94" s="125">
        <v>5</v>
      </c>
      <c r="B94" s="127" t="s">
        <v>39</v>
      </c>
      <c r="C94" s="88" t="s">
        <v>209</v>
      </c>
      <c r="D94" s="88" t="s">
        <v>210</v>
      </c>
      <c r="E94" s="83"/>
    </row>
    <row r="95" spans="1:5" ht="18">
      <c r="A95" s="125">
        <v>5</v>
      </c>
      <c r="B95" s="127" t="s">
        <v>29</v>
      </c>
      <c r="C95" s="88" t="s">
        <v>211</v>
      </c>
      <c r="D95" s="88" t="s">
        <v>212</v>
      </c>
      <c r="E95" s="83"/>
    </row>
    <row r="96" spans="1:5" ht="18">
      <c r="A96" s="125">
        <v>5</v>
      </c>
      <c r="B96" s="127" t="s">
        <v>29</v>
      </c>
      <c r="C96" s="88" t="s">
        <v>213</v>
      </c>
      <c r="D96" s="88" t="s">
        <v>214</v>
      </c>
      <c r="E96" s="83"/>
    </row>
    <row r="97" spans="1:5" ht="18">
      <c r="A97" s="125">
        <v>5</v>
      </c>
      <c r="B97" s="127" t="s">
        <v>29</v>
      </c>
      <c r="C97" s="88" t="s">
        <v>215</v>
      </c>
      <c r="D97" s="88" t="s">
        <v>216</v>
      </c>
      <c r="E97" s="83"/>
    </row>
    <row r="98" spans="1:6" s="61" customFormat="1" ht="18">
      <c r="A98" s="125">
        <v>5</v>
      </c>
      <c r="B98" s="127" t="s">
        <v>16</v>
      </c>
      <c r="C98" s="88" t="s">
        <v>217</v>
      </c>
      <c r="D98" s="88" t="s">
        <v>218</v>
      </c>
      <c r="E98" s="95"/>
      <c r="F98" s="81"/>
    </row>
    <row r="99" spans="1:6" s="61" customFormat="1" ht="18">
      <c r="A99" s="125">
        <v>5</v>
      </c>
      <c r="B99" s="127" t="s">
        <v>16</v>
      </c>
      <c r="C99" s="88" t="s">
        <v>219</v>
      </c>
      <c r="D99" s="88" t="s">
        <v>220</v>
      </c>
      <c r="E99" s="95"/>
      <c r="F99" s="81"/>
    </row>
    <row r="100" spans="1:5" ht="18">
      <c r="A100" s="125">
        <v>5</v>
      </c>
      <c r="B100" s="127" t="s">
        <v>16</v>
      </c>
      <c r="C100" s="88" t="s">
        <v>221</v>
      </c>
      <c r="D100" s="88" t="s">
        <v>222</v>
      </c>
      <c r="E100" s="83"/>
    </row>
    <row r="101" spans="1:5" ht="18">
      <c r="A101" s="125">
        <v>5</v>
      </c>
      <c r="B101" s="127" t="s">
        <v>16</v>
      </c>
      <c r="C101" s="88" t="s">
        <v>223</v>
      </c>
      <c r="D101" s="88" t="s">
        <v>224</v>
      </c>
      <c r="E101" s="94"/>
    </row>
    <row r="102" spans="1:5" ht="18">
      <c r="A102" s="125">
        <v>5</v>
      </c>
      <c r="B102" s="127" t="s">
        <v>16</v>
      </c>
      <c r="C102" s="88" t="s">
        <v>557</v>
      </c>
      <c r="D102" s="88" t="s">
        <v>535</v>
      </c>
      <c r="E102" s="94"/>
    </row>
    <row r="103" spans="1:5" ht="18">
      <c r="A103" s="125">
        <v>5</v>
      </c>
      <c r="B103" s="127" t="s">
        <v>23</v>
      </c>
      <c r="C103" s="88" t="s">
        <v>225</v>
      </c>
      <c r="D103" s="88" t="s">
        <v>226</v>
      </c>
      <c r="E103" s="83"/>
    </row>
    <row r="104" spans="1:5" ht="18">
      <c r="A104" s="125">
        <v>5</v>
      </c>
      <c r="B104" s="127" t="s">
        <v>23</v>
      </c>
      <c r="C104" s="88" t="s">
        <v>227</v>
      </c>
      <c r="D104" s="88" t="s">
        <v>228</v>
      </c>
      <c r="E104" s="83"/>
    </row>
    <row r="105" spans="1:5" ht="18">
      <c r="A105" s="125">
        <v>5</v>
      </c>
      <c r="B105" s="127" t="s">
        <v>35</v>
      </c>
      <c r="C105" s="88" t="s">
        <v>239</v>
      </c>
      <c r="D105" s="88" t="s">
        <v>240</v>
      </c>
      <c r="E105" s="83"/>
    </row>
    <row r="106" spans="1:5" ht="18">
      <c r="A106" s="125">
        <v>5</v>
      </c>
      <c r="B106" s="127" t="s">
        <v>35</v>
      </c>
      <c r="C106" s="88" t="s">
        <v>229</v>
      </c>
      <c r="D106" s="88" t="s">
        <v>230</v>
      </c>
      <c r="E106" s="83"/>
    </row>
    <row r="107" spans="1:5" ht="18">
      <c r="A107" s="125">
        <v>5</v>
      </c>
      <c r="B107" s="127" t="s">
        <v>35</v>
      </c>
      <c r="C107" s="88" t="s">
        <v>231</v>
      </c>
      <c r="D107" s="88" t="s">
        <v>232</v>
      </c>
      <c r="E107" s="83"/>
    </row>
    <row r="108" spans="1:5" ht="18">
      <c r="A108" s="125">
        <v>5</v>
      </c>
      <c r="B108" s="127" t="s">
        <v>35</v>
      </c>
      <c r="C108" s="88" t="s">
        <v>233</v>
      </c>
      <c r="D108" s="88" t="s">
        <v>234</v>
      </c>
      <c r="E108" s="83"/>
    </row>
    <row r="109" spans="1:5" ht="18">
      <c r="A109" s="125">
        <v>5</v>
      </c>
      <c r="B109" s="127" t="s">
        <v>35</v>
      </c>
      <c r="C109" s="88" t="s">
        <v>235</v>
      </c>
      <c r="D109" s="88" t="s">
        <v>236</v>
      </c>
      <c r="E109" s="83"/>
    </row>
    <row r="110" spans="1:5" ht="18">
      <c r="A110" s="125">
        <v>5</v>
      </c>
      <c r="B110" s="127" t="s">
        <v>35</v>
      </c>
      <c r="C110" s="88" t="s">
        <v>237</v>
      </c>
      <c r="D110" s="88" t="s">
        <v>238</v>
      </c>
      <c r="E110" s="94"/>
    </row>
    <row r="111" spans="1:5" ht="18">
      <c r="A111" s="125">
        <v>5</v>
      </c>
      <c r="B111" s="127" t="s">
        <v>47</v>
      </c>
      <c r="C111" s="88" t="s">
        <v>241</v>
      </c>
      <c r="D111" s="88" t="s">
        <v>242</v>
      </c>
      <c r="E111" s="83"/>
    </row>
    <row r="112" spans="1:5" ht="18">
      <c r="A112" s="125">
        <v>5</v>
      </c>
      <c r="B112" s="127" t="s">
        <v>47</v>
      </c>
      <c r="C112" s="88" t="s">
        <v>243</v>
      </c>
      <c r="D112" s="88" t="s">
        <v>244</v>
      </c>
      <c r="E112" s="83"/>
    </row>
    <row r="113" spans="1:5" ht="18">
      <c r="A113" s="125">
        <v>5</v>
      </c>
      <c r="B113" s="127" t="s">
        <v>47</v>
      </c>
      <c r="C113" s="88" t="s">
        <v>245</v>
      </c>
      <c r="D113" s="88" t="s">
        <v>246</v>
      </c>
      <c r="E113" s="83"/>
    </row>
    <row r="114" spans="1:5" ht="18">
      <c r="A114" s="125">
        <v>5</v>
      </c>
      <c r="B114" s="127" t="s">
        <v>47</v>
      </c>
      <c r="C114" s="88" t="s">
        <v>247</v>
      </c>
      <c r="D114" s="88" t="s">
        <v>248</v>
      </c>
      <c r="E114" s="83"/>
    </row>
    <row r="115" spans="1:5" ht="18">
      <c r="A115" s="125">
        <v>5</v>
      </c>
      <c r="B115" s="127" t="s">
        <v>50</v>
      </c>
      <c r="C115" s="88" t="s">
        <v>249</v>
      </c>
      <c r="D115" s="88" t="s">
        <v>250</v>
      </c>
      <c r="E115" s="83"/>
    </row>
    <row r="116" spans="1:5" ht="18">
      <c r="A116" s="125">
        <v>5</v>
      </c>
      <c r="B116" s="127" t="s">
        <v>50</v>
      </c>
      <c r="C116" s="88" t="s">
        <v>251</v>
      </c>
      <c r="D116" s="88" t="s">
        <v>252</v>
      </c>
      <c r="E116" s="83"/>
    </row>
    <row r="117" spans="1:5" ht="18">
      <c r="A117" s="126">
        <v>6</v>
      </c>
      <c r="B117" s="126"/>
      <c r="C117" s="90"/>
      <c r="D117" s="90"/>
      <c r="E117" s="90"/>
    </row>
    <row r="118" spans="1:5" ht="18">
      <c r="A118" s="125">
        <v>6</v>
      </c>
      <c r="B118" s="127" t="s">
        <v>37</v>
      </c>
      <c r="C118" s="88" t="s">
        <v>253</v>
      </c>
      <c r="D118" s="88" t="s">
        <v>254</v>
      </c>
      <c r="E118" s="83"/>
    </row>
    <row r="119" spans="1:5" ht="18">
      <c r="A119" s="125">
        <v>6</v>
      </c>
      <c r="B119" s="127" t="s">
        <v>37</v>
      </c>
      <c r="C119" s="88" t="s">
        <v>255</v>
      </c>
      <c r="D119" s="88" t="s">
        <v>1257</v>
      </c>
      <c r="E119" s="85"/>
    </row>
    <row r="120" spans="1:5" ht="18">
      <c r="A120" s="125">
        <v>6</v>
      </c>
      <c r="B120" s="127" t="s">
        <v>256</v>
      </c>
      <c r="C120" s="88" t="s">
        <v>257</v>
      </c>
      <c r="D120" s="88" t="s">
        <v>1258</v>
      </c>
      <c r="E120" s="85"/>
    </row>
    <row r="121" spans="1:5" ht="18">
      <c r="A121" s="125">
        <v>6</v>
      </c>
      <c r="B121" s="127" t="s">
        <v>256</v>
      </c>
      <c r="C121" s="88" t="s">
        <v>258</v>
      </c>
      <c r="D121" s="88" t="s">
        <v>259</v>
      </c>
      <c r="E121" s="85"/>
    </row>
    <row r="122" spans="1:5" ht="18">
      <c r="A122" s="125">
        <v>6</v>
      </c>
      <c r="B122" s="127" t="s">
        <v>2</v>
      </c>
      <c r="C122" s="88" t="s">
        <v>260</v>
      </c>
      <c r="D122" s="88" t="s">
        <v>261</v>
      </c>
      <c r="E122" s="85"/>
    </row>
    <row r="123" spans="1:5" ht="18">
      <c r="A123" s="125">
        <v>6</v>
      </c>
      <c r="B123" s="127" t="s">
        <v>2</v>
      </c>
      <c r="C123" s="88" t="s">
        <v>262</v>
      </c>
      <c r="D123" s="88" t="s">
        <v>263</v>
      </c>
      <c r="E123" s="85"/>
    </row>
    <row r="124" spans="1:5" ht="18">
      <c r="A124" s="125">
        <v>6</v>
      </c>
      <c r="B124" s="127" t="s">
        <v>2</v>
      </c>
      <c r="C124" s="88" t="s">
        <v>264</v>
      </c>
      <c r="D124" s="88" t="s">
        <v>265</v>
      </c>
      <c r="E124" s="85"/>
    </row>
    <row r="125" spans="1:5" ht="18">
      <c r="A125" s="125">
        <v>6</v>
      </c>
      <c r="B125" s="127" t="s">
        <v>2</v>
      </c>
      <c r="C125" s="88" t="s">
        <v>266</v>
      </c>
      <c r="D125" s="88" t="s">
        <v>267</v>
      </c>
      <c r="E125" s="85"/>
    </row>
    <row r="126" spans="1:5" ht="18">
      <c r="A126" s="125">
        <v>6</v>
      </c>
      <c r="B126" s="127" t="s">
        <v>2</v>
      </c>
      <c r="C126" s="88" t="s">
        <v>268</v>
      </c>
      <c r="D126" s="88" t="s">
        <v>269</v>
      </c>
      <c r="E126" s="85"/>
    </row>
    <row r="127" spans="1:5" ht="18">
      <c r="A127" s="125">
        <v>6</v>
      </c>
      <c r="B127" s="127" t="s">
        <v>2</v>
      </c>
      <c r="C127" s="88" t="s">
        <v>270</v>
      </c>
      <c r="D127" s="88" t="s">
        <v>271</v>
      </c>
      <c r="E127" s="85"/>
    </row>
    <row r="128" spans="1:5" ht="18">
      <c r="A128" s="125">
        <v>6</v>
      </c>
      <c r="B128" s="127" t="s">
        <v>63</v>
      </c>
      <c r="C128" s="88" t="s">
        <v>272</v>
      </c>
      <c r="D128" s="88" t="s">
        <v>273</v>
      </c>
      <c r="E128" s="85"/>
    </row>
    <row r="129" spans="1:5" ht="18">
      <c r="A129" s="125">
        <v>6</v>
      </c>
      <c r="B129" s="127" t="s">
        <v>63</v>
      </c>
      <c r="C129" s="88" t="s">
        <v>274</v>
      </c>
      <c r="D129" s="88" t="s">
        <v>275</v>
      </c>
      <c r="E129" s="85"/>
    </row>
    <row r="130" spans="1:5" ht="18">
      <c r="A130" s="125">
        <v>6</v>
      </c>
      <c r="B130" s="127" t="s">
        <v>60</v>
      </c>
      <c r="C130" s="88" t="s">
        <v>60</v>
      </c>
      <c r="D130" s="88" t="s">
        <v>276</v>
      </c>
      <c r="E130" s="85"/>
    </row>
    <row r="131" spans="1:5" ht="18">
      <c r="A131" s="125">
        <v>6</v>
      </c>
      <c r="B131" s="127" t="s">
        <v>277</v>
      </c>
      <c r="C131" s="88" t="s">
        <v>278</v>
      </c>
      <c r="D131" s="88" t="s">
        <v>279</v>
      </c>
      <c r="E131" s="85"/>
    </row>
    <row r="132" spans="1:5" ht="18">
      <c r="A132" s="125">
        <v>6</v>
      </c>
      <c r="B132" s="127" t="s">
        <v>277</v>
      </c>
      <c r="C132" s="88" t="s">
        <v>280</v>
      </c>
      <c r="D132" s="88" t="s">
        <v>281</v>
      </c>
      <c r="E132" s="85"/>
    </row>
    <row r="133" spans="1:5" ht="18">
      <c r="A133" s="125">
        <v>6</v>
      </c>
      <c r="B133" s="127" t="s">
        <v>59</v>
      </c>
      <c r="C133" s="88" t="s">
        <v>282</v>
      </c>
      <c r="D133" s="88" t="s">
        <v>283</v>
      </c>
      <c r="E133" s="132" t="s">
        <v>1484</v>
      </c>
    </row>
    <row r="134" spans="1:5" ht="18">
      <c r="A134" s="125">
        <v>6</v>
      </c>
      <c r="B134" s="127" t="s">
        <v>51</v>
      </c>
      <c r="C134" s="88" t="s">
        <v>284</v>
      </c>
      <c r="D134" s="88" t="s">
        <v>1259</v>
      </c>
      <c r="E134" s="85"/>
    </row>
    <row r="135" spans="1:5" ht="21.75" customHeight="1">
      <c r="A135" s="125">
        <v>6</v>
      </c>
      <c r="B135" s="127" t="s">
        <v>51</v>
      </c>
      <c r="C135" s="88" t="s">
        <v>285</v>
      </c>
      <c r="D135" s="88" t="s">
        <v>286</v>
      </c>
      <c r="E135" s="83"/>
    </row>
    <row r="136" spans="1:5" ht="18">
      <c r="A136" s="126">
        <v>7</v>
      </c>
      <c r="B136" s="126"/>
      <c r="C136" s="90"/>
      <c r="D136" s="90"/>
      <c r="E136" s="90"/>
    </row>
    <row r="137" spans="1:5" ht="18">
      <c r="A137" s="125">
        <v>7</v>
      </c>
      <c r="B137" s="127" t="s">
        <v>479</v>
      </c>
      <c r="C137" s="88" t="s">
        <v>558</v>
      </c>
      <c r="D137" s="88" t="s">
        <v>559</v>
      </c>
      <c r="E137" s="83"/>
    </row>
    <row r="138" spans="1:5" ht="18">
      <c r="A138" s="125">
        <v>7</v>
      </c>
      <c r="B138" s="127" t="s">
        <v>479</v>
      </c>
      <c r="C138" s="88" t="s">
        <v>287</v>
      </c>
      <c r="D138" s="88" t="s">
        <v>560</v>
      </c>
      <c r="E138" s="83"/>
    </row>
    <row r="139" spans="1:5" ht="18">
      <c r="A139" s="125">
        <v>7</v>
      </c>
      <c r="B139" s="127" t="s">
        <v>70</v>
      </c>
      <c r="C139" s="88" t="s">
        <v>288</v>
      </c>
      <c r="D139" s="88" t="s">
        <v>289</v>
      </c>
      <c r="E139" s="83"/>
    </row>
    <row r="140" spans="1:5" ht="18">
      <c r="A140" s="125">
        <v>7</v>
      </c>
      <c r="B140" s="127" t="s">
        <v>70</v>
      </c>
      <c r="C140" s="88" t="s">
        <v>290</v>
      </c>
      <c r="D140" s="88" t="s">
        <v>291</v>
      </c>
      <c r="E140" s="83"/>
    </row>
    <row r="141" spans="1:5" ht="18">
      <c r="A141" s="125">
        <v>7</v>
      </c>
      <c r="B141" s="127" t="s">
        <v>70</v>
      </c>
      <c r="C141" s="88" t="s">
        <v>292</v>
      </c>
      <c r="D141" s="88" t="s">
        <v>293</v>
      </c>
      <c r="E141" s="83"/>
    </row>
    <row r="142" spans="1:5" ht="18">
      <c r="A142" s="125">
        <v>7</v>
      </c>
      <c r="B142" s="127" t="s">
        <v>46</v>
      </c>
      <c r="C142" s="88" t="s">
        <v>294</v>
      </c>
      <c r="D142" s="88" t="s">
        <v>295</v>
      </c>
      <c r="E142" s="83"/>
    </row>
    <row r="143" spans="1:5" ht="18">
      <c r="A143" s="125">
        <v>7</v>
      </c>
      <c r="B143" s="127" t="s">
        <v>46</v>
      </c>
      <c r="C143" s="88" t="s">
        <v>296</v>
      </c>
      <c r="D143" s="88" t="s">
        <v>297</v>
      </c>
      <c r="E143" s="83"/>
    </row>
    <row r="144" spans="1:5" ht="18">
      <c r="A144" s="125">
        <v>7</v>
      </c>
      <c r="B144" s="127" t="s">
        <v>46</v>
      </c>
      <c r="C144" s="88" t="s">
        <v>298</v>
      </c>
      <c r="D144" s="88" t="s">
        <v>299</v>
      </c>
      <c r="E144" s="83"/>
    </row>
    <row r="145" spans="1:5" ht="18">
      <c r="A145" s="125">
        <v>7</v>
      </c>
      <c r="B145" s="127" t="s">
        <v>300</v>
      </c>
      <c r="C145" s="88" t="s">
        <v>301</v>
      </c>
      <c r="D145" s="88" t="s">
        <v>302</v>
      </c>
      <c r="E145" s="83"/>
    </row>
    <row r="146" spans="1:5" ht="18">
      <c r="A146" s="125">
        <v>7</v>
      </c>
      <c r="B146" s="127" t="s">
        <v>300</v>
      </c>
      <c r="C146" s="88" t="s">
        <v>561</v>
      </c>
      <c r="D146" s="88" t="s">
        <v>1499</v>
      </c>
      <c r="E146" s="83"/>
    </row>
    <row r="147" spans="1:5" ht="18">
      <c r="A147" s="125">
        <v>7</v>
      </c>
      <c r="B147" s="127" t="s">
        <v>303</v>
      </c>
      <c r="C147" s="88" t="s">
        <v>304</v>
      </c>
      <c r="D147" s="88" t="s">
        <v>305</v>
      </c>
      <c r="E147" s="83"/>
    </row>
    <row r="148" spans="1:5" ht="18">
      <c r="A148" s="125">
        <v>7</v>
      </c>
      <c r="B148" s="127" t="s">
        <v>303</v>
      </c>
      <c r="C148" s="88" t="s">
        <v>306</v>
      </c>
      <c r="D148" s="88" t="s">
        <v>307</v>
      </c>
      <c r="E148" s="83"/>
    </row>
    <row r="149" spans="1:5" ht="18">
      <c r="A149" s="125">
        <v>7</v>
      </c>
      <c r="B149" s="127" t="s">
        <v>303</v>
      </c>
      <c r="C149" s="88" t="s">
        <v>308</v>
      </c>
      <c r="D149" s="88" t="s">
        <v>309</v>
      </c>
      <c r="E149" s="83"/>
    </row>
    <row r="150" spans="1:5" ht="18">
      <c r="A150" s="125">
        <v>7</v>
      </c>
      <c r="B150" s="127" t="s">
        <v>310</v>
      </c>
      <c r="C150" s="88" t="s">
        <v>311</v>
      </c>
      <c r="D150" s="88" t="s">
        <v>562</v>
      </c>
      <c r="E150" s="83"/>
    </row>
    <row r="151" spans="1:5" ht="18">
      <c r="A151" s="125">
        <v>7</v>
      </c>
      <c r="B151" s="127" t="s">
        <v>310</v>
      </c>
      <c r="C151" s="88" t="s">
        <v>312</v>
      </c>
      <c r="D151" s="88" t="s">
        <v>313</v>
      </c>
      <c r="E151" s="83"/>
    </row>
    <row r="152" spans="1:5" ht="18">
      <c r="A152" s="125">
        <v>7</v>
      </c>
      <c r="B152" s="127" t="s">
        <v>310</v>
      </c>
      <c r="C152" s="88" t="s">
        <v>310</v>
      </c>
      <c r="D152" s="88" t="s">
        <v>1498</v>
      </c>
      <c r="E152" s="83"/>
    </row>
    <row r="153" spans="1:5" ht="18">
      <c r="A153" s="125">
        <v>7</v>
      </c>
      <c r="B153" s="127" t="s">
        <v>10</v>
      </c>
      <c r="C153" s="88" t="s">
        <v>314</v>
      </c>
      <c r="D153" s="88" t="s">
        <v>315</v>
      </c>
      <c r="E153" s="83"/>
    </row>
    <row r="154" spans="1:5" ht="18">
      <c r="A154" s="125">
        <v>7</v>
      </c>
      <c r="B154" s="127" t="s">
        <v>10</v>
      </c>
      <c r="C154" s="88" t="s">
        <v>316</v>
      </c>
      <c r="D154" s="88" t="s">
        <v>317</v>
      </c>
      <c r="E154" s="83"/>
    </row>
    <row r="155" spans="1:5" ht="18">
      <c r="A155" s="125">
        <v>7</v>
      </c>
      <c r="B155" s="127" t="s">
        <v>40</v>
      </c>
      <c r="C155" s="88" t="s">
        <v>318</v>
      </c>
      <c r="D155" s="88" t="s">
        <v>319</v>
      </c>
      <c r="E155" s="83"/>
    </row>
    <row r="156" spans="1:5" ht="18">
      <c r="A156" s="125">
        <v>7</v>
      </c>
      <c r="B156" s="127" t="s">
        <v>40</v>
      </c>
      <c r="C156" s="88" t="s">
        <v>1254</v>
      </c>
      <c r="D156" s="88" t="s">
        <v>1255</v>
      </c>
      <c r="E156" s="85"/>
    </row>
    <row r="157" spans="1:5" ht="18">
      <c r="A157" s="125">
        <v>7</v>
      </c>
      <c r="B157" s="127" t="s">
        <v>40</v>
      </c>
      <c r="C157" s="88" t="s">
        <v>320</v>
      </c>
      <c r="D157" s="88" t="s">
        <v>321</v>
      </c>
      <c r="E157" s="83"/>
    </row>
    <row r="158" spans="1:5" ht="18">
      <c r="A158" s="125">
        <v>7</v>
      </c>
      <c r="B158" s="127" t="s">
        <v>322</v>
      </c>
      <c r="C158" s="88" t="s">
        <v>323</v>
      </c>
      <c r="D158" s="88" t="s">
        <v>324</v>
      </c>
      <c r="E158" s="83"/>
    </row>
    <row r="159" spans="1:5" ht="18">
      <c r="A159" s="125">
        <v>7</v>
      </c>
      <c r="B159" s="127" t="s">
        <v>322</v>
      </c>
      <c r="C159" s="88" t="s">
        <v>325</v>
      </c>
      <c r="D159" s="88" t="s">
        <v>326</v>
      </c>
      <c r="E159" s="83"/>
    </row>
    <row r="160" spans="1:5" ht="18">
      <c r="A160" s="125">
        <v>7</v>
      </c>
      <c r="B160" s="127" t="s">
        <v>322</v>
      </c>
      <c r="C160" s="88" t="s">
        <v>327</v>
      </c>
      <c r="D160" s="88" t="s">
        <v>328</v>
      </c>
      <c r="E160" s="85"/>
    </row>
    <row r="161" spans="1:5" ht="18">
      <c r="A161" s="126">
        <v>8</v>
      </c>
      <c r="B161" s="126"/>
      <c r="C161" s="90"/>
      <c r="D161" s="90"/>
      <c r="E161" s="90"/>
    </row>
    <row r="162" spans="1:5" ht="18">
      <c r="A162" s="125">
        <v>8</v>
      </c>
      <c r="B162" s="127" t="s">
        <v>329</v>
      </c>
      <c r="C162" s="88" t="s">
        <v>9</v>
      </c>
      <c r="D162" s="88" t="s">
        <v>330</v>
      </c>
      <c r="E162" s="83"/>
    </row>
    <row r="163" spans="1:5" ht="18">
      <c r="A163" s="125">
        <v>8</v>
      </c>
      <c r="B163" s="127" t="s">
        <v>329</v>
      </c>
      <c r="C163" s="88" t="s">
        <v>331</v>
      </c>
      <c r="D163" s="88" t="s">
        <v>332</v>
      </c>
      <c r="E163" s="83"/>
    </row>
    <row r="164" spans="1:5" ht="18">
      <c r="A164" s="125">
        <v>8</v>
      </c>
      <c r="B164" s="127" t="s">
        <v>329</v>
      </c>
      <c r="C164" s="88" t="s">
        <v>511</v>
      </c>
      <c r="D164" s="88" t="s">
        <v>513</v>
      </c>
      <c r="E164" s="83"/>
    </row>
    <row r="165" spans="1:5" ht="18">
      <c r="A165" s="125">
        <v>8</v>
      </c>
      <c r="B165" s="127" t="s">
        <v>20</v>
      </c>
      <c r="C165" s="88" t="s">
        <v>333</v>
      </c>
      <c r="D165" s="88" t="s">
        <v>334</v>
      </c>
      <c r="E165" s="83"/>
    </row>
    <row r="166" spans="1:5" ht="18">
      <c r="A166" s="125">
        <v>8</v>
      </c>
      <c r="B166" s="127" t="s">
        <v>20</v>
      </c>
      <c r="C166" s="88" t="s">
        <v>335</v>
      </c>
      <c r="D166" s="88" t="s">
        <v>336</v>
      </c>
      <c r="E166" s="83"/>
    </row>
    <row r="167" spans="1:5" ht="18">
      <c r="A167" s="125">
        <v>8</v>
      </c>
      <c r="B167" s="127" t="s">
        <v>20</v>
      </c>
      <c r="C167" s="88" t="s">
        <v>337</v>
      </c>
      <c r="D167" s="88" t="s">
        <v>338</v>
      </c>
      <c r="E167" s="83"/>
    </row>
    <row r="168" spans="1:5" ht="18">
      <c r="A168" s="125">
        <v>8</v>
      </c>
      <c r="B168" s="127" t="s">
        <v>66</v>
      </c>
      <c r="C168" s="88" t="s">
        <v>1485</v>
      </c>
      <c r="D168" s="88" t="s">
        <v>1486</v>
      </c>
      <c r="E168" s="85"/>
    </row>
    <row r="169" spans="1:6" s="61" customFormat="1" ht="18">
      <c r="A169" s="125">
        <v>8</v>
      </c>
      <c r="B169" s="127" t="s">
        <v>66</v>
      </c>
      <c r="C169" s="88" t="s">
        <v>339</v>
      </c>
      <c r="D169" s="88" t="s">
        <v>1487</v>
      </c>
      <c r="E169" s="92"/>
      <c r="F169" s="82"/>
    </row>
    <row r="170" spans="1:5" ht="18">
      <c r="A170" s="125">
        <v>8</v>
      </c>
      <c r="B170" s="127" t="s">
        <v>12</v>
      </c>
      <c r="C170" s="88" t="s">
        <v>340</v>
      </c>
      <c r="D170" s="88" t="s">
        <v>1252</v>
      </c>
      <c r="E170" s="85"/>
    </row>
    <row r="171" spans="1:5" ht="18">
      <c r="A171" s="125">
        <v>8</v>
      </c>
      <c r="B171" s="127" t="s">
        <v>12</v>
      </c>
      <c r="C171" s="88" t="s">
        <v>512</v>
      </c>
      <c r="D171" s="88" t="s">
        <v>514</v>
      </c>
      <c r="E171" s="85"/>
    </row>
    <row r="172" spans="1:5" ht="18">
      <c r="A172" s="125">
        <v>8</v>
      </c>
      <c r="B172" s="129" t="s">
        <v>9</v>
      </c>
      <c r="C172" s="88" t="s">
        <v>341</v>
      </c>
      <c r="D172" s="88" t="s">
        <v>342</v>
      </c>
      <c r="E172" s="85"/>
    </row>
    <row r="173" spans="1:5" ht="18">
      <c r="A173" s="125">
        <v>8</v>
      </c>
      <c r="B173" s="129" t="s">
        <v>9</v>
      </c>
      <c r="C173" s="88" t="s">
        <v>343</v>
      </c>
      <c r="D173" s="88" t="s">
        <v>344</v>
      </c>
      <c r="E173" s="85"/>
    </row>
    <row r="174" spans="1:5" ht="18">
      <c r="A174" s="125">
        <v>8</v>
      </c>
      <c r="B174" s="129" t="s">
        <v>9</v>
      </c>
      <c r="C174" s="88" t="s">
        <v>345</v>
      </c>
      <c r="D174" s="88" t="s">
        <v>1488</v>
      </c>
      <c r="E174" s="85"/>
    </row>
    <row r="175" spans="1:5" ht="18">
      <c r="A175" s="125">
        <v>8</v>
      </c>
      <c r="B175" s="127" t="s">
        <v>38</v>
      </c>
      <c r="C175" s="88" t="s">
        <v>346</v>
      </c>
      <c r="D175" s="88" t="s">
        <v>1489</v>
      </c>
      <c r="E175" s="164" t="s">
        <v>1490</v>
      </c>
    </row>
    <row r="176" spans="1:5" ht="18">
      <c r="A176" s="125">
        <v>8</v>
      </c>
      <c r="B176" s="127" t="s">
        <v>38</v>
      </c>
      <c r="C176" s="88" t="s">
        <v>347</v>
      </c>
      <c r="D176" s="88" t="s">
        <v>348</v>
      </c>
      <c r="E176" s="163"/>
    </row>
    <row r="177" spans="1:5" ht="18">
      <c r="A177" s="125">
        <v>8</v>
      </c>
      <c r="B177" s="127" t="s">
        <v>38</v>
      </c>
      <c r="C177" s="88" t="s">
        <v>349</v>
      </c>
      <c r="D177" s="88" t="s">
        <v>350</v>
      </c>
      <c r="E177" s="83"/>
    </row>
    <row r="178" spans="1:5" ht="18">
      <c r="A178" s="125">
        <v>8</v>
      </c>
      <c r="B178" s="129" t="s">
        <v>55</v>
      </c>
      <c r="C178" s="88" t="s">
        <v>351</v>
      </c>
      <c r="D178" s="88" t="s">
        <v>498</v>
      </c>
      <c r="E178" s="83"/>
    </row>
    <row r="179" spans="1:5" ht="18">
      <c r="A179" s="125">
        <v>8</v>
      </c>
      <c r="B179" s="129" t="s">
        <v>55</v>
      </c>
      <c r="C179" s="88" t="s">
        <v>352</v>
      </c>
      <c r="D179" s="88" t="s">
        <v>353</v>
      </c>
      <c r="E179" s="83"/>
    </row>
    <row r="180" spans="1:5" ht="18">
      <c r="A180" s="126">
        <v>9</v>
      </c>
      <c r="B180" s="126"/>
      <c r="C180" s="90"/>
      <c r="D180" s="90"/>
      <c r="E180" s="90"/>
    </row>
    <row r="181" spans="1:5" ht="18">
      <c r="A181" s="125">
        <v>9</v>
      </c>
      <c r="B181" s="127" t="s">
        <v>30</v>
      </c>
      <c r="C181" s="88" t="s">
        <v>354</v>
      </c>
      <c r="D181" s="88" t="s">
        <v>355</v>
      </c>
      <c r="E181" s="83"/>
    </row>
    <row r="182" spans="1:5" ht="18">
      <c r="A182" s="125">
        <v>9</v>
      </c>
      <c r="B182" s="127" t="s">
        <v>30</v>
      </c>
      <c r="C182" s="88" t="s">
        <v>356</v>
      </c>
      <c r="D182" s="88" t="s">
        <v>518</v>
      </c>
      <c r="E182" s="83"/>
    </row>
    <row r="183" spans="1:5" ht="18">
      <c r="A183" s="125">
        <v>9</v>
      </c>
      <c r="B183" s="127" t="s">
        <v>357</v>
      </c>
      <c r="C183" s="88" t="s">
        <v>358</v>
      </c>
      <c r="D183" s="88" t="s">
        <v>359</v>
      </c>
      <c r="E183" s="83"/>
    </row>
    <row r="184" spans="1:5" ht="18">
      <c r="A184" s="125">
        <v>9</v>
      </c>
      <c r="B184" s="127" t="s">
        <v>357</v>
      </c>
      <c r="C184" s="88" t="s">
        <v>360</v>
      </c>
      <c r="D184" s="88" t="s">
        <v>361</v>
      </c>
      <c r="E184" s="83"/>
    </row>
    <row r="185" spans="1:5" ht="18">
      <c r="A185" s="125">
        <v>9</v>
      </c>
      <c r="B185" s="127" t="s">
        <v>53</v>
      </c>
      <c r="C185" s="88" t="s">
        <v>362</v>
      </c>
      <c r="D185" s="88" t="s">
        <v>363</v>
      </c>
      <c r="E185" s="83"/>
    </row>
    <row r="186" spans="1:5" ht="18">
      <c r="A186" s="125">
        <v>9</v>
      </c>
      <c r="B186" s="127" t="s">
        <v>54</v>
      </c>
      <c r="C186" s="88" t="s">
        <v>54</v>
      </c>
      <c r="D186" s="88" t="s">
        <v>364</v>
      </c>
      <c r="E186" s="83"/>
    </row>
    <row r="187" spans="1:5" ht="18">
      <c r="A187" s="125">
        <v>9</v>
      </c>
      <c r="B187" s="127" t="s">
        <v>54</v>
      </c>
      <c r="C187" s="88" t="s">
        <v>515</v>
      </c>
      <c r="D187" s="88" t="s">
        <v>517</v>
      </c>
      <c r="E187" s="83"/>
    </row>
    <row r="188" spans="1:5" ht="18">
      <c r="A188" s="125">
        <v>9</v>
      </c>
      <c r="B188" s="127" t="s">
        <v>365</v>
      </c>
      <c r="C188" s="88" t="s">
        <v>366</v>
      </c>
      <c r="D188" s="88" t="s">
        <v>563</v>
      </c>
      <c r="E188" s="83"/>
    </row>
    <row r="189" spans="1:5" ht="18">
      <c r="A189" s="125">
        <v>9</v>
      </c>
      <c r="B189" s="127" t="s">
        <v>365</v>
      </c>
      <c r="C189" s="88" t="s">
        <v>367</v>
      </c>
      <c r="D189" s="88" t="s">
        <v>368</v>
      </c>
      <c r="E189" s="96"/>
    </row>
    <row r="190" spans="1:5" ht="18">
      <c r="A190" s="125">
        <v>9</v>
      </c>
      <c r="B190" s="127" t="s">
        <v>365</v>
      </c>
      <c r="C190" s="88" t="s">
        <v>516</v>
      </c>
      <c r="D190" s="88" t="s">
        <v>369</v>
      </c>
      <c r="E190" s="83"/>
    </row>
    <row r="191" spans="1:5" ht="18">
      <c r="A191" s="125">
        <v>9</v>
      </c>
      <c r="B191" s="127" t="s">
        <v>22</v>
      </c>
      <c r="C191" s="88" t="s">
        <v>370</v>
      </c>
      <c r="D191" s="88" t="s">
        <v>371</v>
      </c>
      <c r="E191" s="96"/>
    </row>
    <row r="192" spans="1:5" ht="18">
      <c r="A192" s="125">
        <v>9</v>
      </c>
      <c r="B192" s="127" t="s">
        <v>42</v>
      </c>
      <c r="C192" s="88" t="s">
        <v>372</v>
      </c>
      <c r="D192" s="88" t="s">
        <v>373</v>
      </c>
      <c r="E192" s="83"/>
    </row>
    <row r="193" spans="1:5" ht="18">
      <c r="A193" s="125">
        <v>9</v>
      </c>
      <c r="B193" s="127" t="s">
        <v>73</v>
      </c>
      <c r="C193" s="88" t="s">
        <v>374</v>
      </c>
      <c r="D193" s="88" t="s">
        <v>375</v>
      </c>
      <c r="E193" s="83"/>
    </row>
    <row r="194" spans="1:5" ht="18">
      <c r="A194" s="125">
        <v>9</v>
      </c>
      <c r="B194" s="127" t="s">
        <v>73</v>
      </c>
      <c r="C194" s="88" t="s">
        <v>376</v>
      </c>
      <c r="D194" s="88" t="s">
        <v>377</v>
      </c>
      <c r="E194" s="83"/>
    </row>
    <row r="195" spans="1:5" ht="18">
      <c r="A195" s="126">
        <v>10</v>
      </c>
      <c r="B195" s="126"/>
      <c r="C195" s="90"/>
      <c r="D195" s="90"/>
      <c r="E195" s="90"/>
    </row>
    <row r="196" spans="1:5" ht="18">
      <c r="A196" s="125">
        <v>10</v>
      </c>
      <c r="B196" s="127" t="s">
        <v>28</v>
      </c>
      <c r="C196" s="88" t="s">
        <v>28</v>
      </c>
      <c r="D196" s="88" t="s">
        <v>378</v>
      </c>
      <c r="E196" s="83"/>
    </row>
    <row r="197" spans="1:5" ht="18">
      <c r="A197" s="125">
        <v>10</v>
      </c>
      <c r="B197" s="127" t="s">
        <v>28</v>
      </c>
      <c r="C197" s="88" t="s">
        <v>379</v>
      </c>
      <c r="D197" s="88" t="s">
        <v>380</v>
      </c>
      <c r="E197" s="83"/>
    </row>
    <row r="198" spans="1:5" ht="18">
      <c r="A198" s="125">
        <v>10</v>
      </c>
      <c r="B198" s="127" t="s">
        <v>28</v>
      </c>
      <c r="C198" s="88" t="s">
        <v>381</v>
      </c>
      <c r="D198" s="88" t="s">
        <v>1492</v>
      </c>
      <c r="E198" s="83"/>
    </row>
    <row r="199" spans="1:5" ht="18">
      <c r="A199" s="125">
        <v>10</v>
      </c>
      <c r="B199" s="127" t="s">
        <v>57</v>
      </c>
      <c r="C199" s="88" t="s">
        <v>382</v>
      </c>
      <c r="D199" s="88" t="s">
        <v>383</v>
      </c>
      <c r="E199" s="83"/>
    </row>
    <row r="200" spans="1:5" ht="18">
      <c r="A200" s="125">
        <v>10</v>
      </c>
      <c r="B200" s="127" t="s">
        <v>57</v>
      </c>
      <c r="C200" s="88" t="s">
        <v>564</v>
      </c>
      <c r="D200" s="88" t="s">
        <v>565</v>
      </c>
      <c r="E200" s="85"/>
    </row>
    <row r="201" spans="1:5" ht="18">
      <c r="A201" s="125">
        <v>10</v>
      </c>
      <c r="B201" s="127" t="s">
        <v>13</v>
      </c>
      <c r="C201" s="88" t="s">
        <v>384</v>
      </c>
      <c r="D201" s="88" t="s">
        <v>385</v>
      </c>
      <c r="E201" s="83"/>
    </row>
    <row r="202" spans="1:5" ht="18">
      <c r="A202" s="125">
        <v>10</v>
      </c>
      <c r="B202" s="127" t="s">
        <v>13</v>
      </c>
      <c r="C202" s="88" t="s">
        <v>303</v>
      </c>
      <c r="D202" s="88" t="s">
        <v>386</v>
      </c>
      <c r="E202" s="83"/>
    </row>
    <row r="203" spans="1:5" ht="18">
      <c r="A203" s="125">
        <v>10</v>
      </c>
      <c r="B203" s="127" t="s">
        <v>36</v>
      </c>
      <c r="C203" s="88" t="s">
        <v>387</v>
      </c>
      <c r="D203" s="88" t="s">
        <v>388</v>
      </c>
      <c r="E203" s="83"/>
    </row>
    <row r="204" spans="1:5" ht="18">
      <c r="A204" s="125">
        <v>10</v>
      </c>
      <c r="B204" s="127" t="s">
        <v>352</v>
      </c>
      <c r="C204" s="88" t="s">
        <v>389</v>
      </c>
      <c r="D204" s="88" t="s">
        <v>390</v>
      </c>
      <c r="E204" s="83"/>
    </row>
    <row r="205" spans="1:5" ht="18">
      <c r="A205" s="125">
        <v>10</v>
      </c>
      <c r="B205" s="127" t="s">
        <v>352</v>
      </c>
      <c r="C205" s="88" t="s">
        <v>519</v>
      </c>
      <c r="D205" s="88" t="s">
        <v>521</v>
      </c>
      <c r="E205" s="83"/>
    </row>
    <row r="206" spans="1:5" ht="18">
      <c r="A206" s="125">
        <v>10</v>
      </c>
      <c r="B206" s="127" t="s">
        <v>352</v>
      </c>
      <c r="C206" s="88" t="s">
        <v>391</v>
      </c>
      <c r="D206" s="88" t="s">
        <v>392</v>
      </c>
      <c r="E206" s="83"/>
    </row>
    <row r="207" spans="1:5" ht="18">
      <c r="A207" s="125">
        <v>10</v>
      </c>
      <c r="B207" s="127" t="s">
        <v>32</v>
      </c>
      <c r="C207" s="88" t="s">
        <v>393</v>
      </c>
      <c r="D207" s="88" t="s">
        <v>394</v>
      </c>
      <c r="E207" s="83"/>
    </row>
    <row r="208" spans="1:5" ht="18">
      <c r="A208" s="125">
        <v>10</v>
      </c>
      <c r="B208" s="127" t="s">
        <v>71</v>
      </c>
      <c r="C208" s="88" t="s">
        <v>395</v>
      </c>
      <c r="D208" s="88" t="s">
        <v>396</v>
      </c>
      <c r="E208" s="83"/>
    </row>
    <row r="209" spans="1:5" ht="18">
      <c r="A209" s="125">
        <v>10</v>
      </c>
      <c r="B209" s="127" t="s">
        <v>71</v>
      </c>
      <c r="C209" s="88" t="s">
        <v>397</v>
      </c>
      <c r="D209" s="88" t="s">
        <v>398</v>
      </c>
      <c r="E209" s="83"/>
    </row>
    <row r="210" spans="1:5" ht="18">
      <c r="A210" s="125">
        <v>10</v>
      </c>
      <c r="B210" s="127" t="s">
        <v>69</v>
      </c>
      <c r="C210" s="88" t="s">
        <v>1491</v>
      </c>
      <c r="D210" s="88" t="s">
        <v>566</v>
      </c>
      <c r="E210" s="85"/>
    </row>
    <row r="211" spans="1:5" ht="18">
      <c r="A211" s="125">
        <v>10</v>
      </c>
      <c r="B211" s="127" t="s">
        <v>69</v>
      </c>
      <c r="C211" s="88" t="s">
        <v>399</v>
      </c>
      <c r="D211" s="88" t="s">
        <v>400</v>
      </c>
      <c r="E211" s="83"/>
    </row>
    <row r="212" spans="1:5" ht="18">
      <c r="A212" s="125">
        <v>10</v>
      </c>
      <c r="B212" s="127" t="s">
        <v>41</v>
      </c>
      <c r="C212" s="88" t="s">
        <v>401</v>
      </c>
      <c r="D212" s="88" t="s">
        <v>402</v>
      </c>
      <c r="E212" s="83"/>
    </row>
    <row r="213" spans="1:5" ht="18">
      <c r="A213" s="125">
        <v>10</v>
      </c>
      <c r="B213" s="127" t="s">
        <v>41</v>
      </c>
      <c r="C213" s="88" t="s">
        <v>403</v>
      </c>
      <c r="D213" s="88" t="s">
        <v>1493</v>
      </c>
      <c r="E213" s="83"/>
    </row>
    <row r="214" spans="1:5" ht="18">
      <c r="A214" s="125">
        <v>10</v>
      </c>
      <c r="B214" s="127" t="s">
        <v>41</v>
      </c>
      <c r="C214" s="88" t="s">
        <v>404</v>
      </c>
      <c r="D214" s="88" t="s">
        <v>405</v>
      </c>
      <c r="E214" s="83"/>
    </row>
    <row r="215" spans="1:5" ht="18">
      <c r="A215" s="125">
        <v>10</v>
      </c>
      <c r="B215" s="127" t="s">
        <v>41</v>
      </c>
      <c r="C215" s="88" t="s">
        <v>406</v>
      </c>
      <c r="D215" s="88" t="s">
        <v>407</v>
      </c>
      <c r="E215" s="83"/>
    </row>
    <row r="216" spans="1:5" ht="18">
      <c r="A216" s="126">
        <v>11</v>
      </c>
      <c r="B216" s="126"/>
      <c r="C216" s="90"/>
      <c r="D216" s="90"/>
      <c r="E216" s="90"/>
    </row>
    <row r="217" spans="1:5" ht="18">
      <c r="A217" s="125">
        <v>11</v>
      </c>
      <c r="B217" s="130" t="s">
        <v>18</v>
      </c>
      <c r="C217" s="84" t="s">
        <v>408</v>
      </c>
      <c r="D217" s="84" t="s">
        <v>409</v>
      </c>
      <c r="E217" s="83"/>
    </row>
    <row r="218" spans="1:5" ht="18">
      <c r="A218" s="125">
        <v>11</v>
      </c>
      <c r="B218" s="130" t="s">
        <v>18</v>
      </c>
      <c r="C218" s="84" t="s">
        <v>410</v>
      </c>
      <c r="D218" s="84" t="s">
        <v>411</v>
      </c>
      <c r="E218" s="83"/>
    </row>
    <row r="219" spans="1:5" ht="18">
      <c r="A219" s="125">
        <v>11</v>
      </c>
      <c r="B219" s="130" t="s">
        <v>18</v>
      </c>
      <c r="C219" s="84" t="s">
        <v>412</v>
      </c>
      <c r="D219" s="84" t="s">
        <v>413</v>
      </c>
      <c r="E219" s="83"/>
    </row>
    <row r="220" spans="1:5" ht="18">
      <c r="A220" s="125">
        <v>11</v>
      </c>
      <c r="B220" s="130" t="s">
        <v>18</v>
      </c>
      <c r="C220" s="84" t="s">
        <v>414</v>
      </c>
      <c r="D220" s="84" t="s">
        <v>415</v>
      </c>
      <c r="E220" s="83"/>
    </row>
    <row r="221" spans="1:5" ht="18">
      <c r="A221" s="125">
        <v>11</v>
      </c>
      <c r="B221" s="130" t="s">
        <v>65</v>
      </c>
      <c r="C221" s="84" t="s">
        <v>416</v>
      </c>
      <c r="D221" s="84" t="s">
        <v>417</v>
      </c>
      <c r="E221" s="83"/>
    </row>
    <row r="222" spans="1:5" ht="18">
      <c r="A222" s="125">
        <v>11</v>
      </c>
      <c r="B222" s="130" t="s">
        <v>65</v>
      </c>
      <c r="C222" s="84" t="s">
        <v>418</v>
      </c>
      <c r="D222" s="87" t="s">
        <v>1497</v>
      </c>
      <c r="E222" s="83"/>
    </row>
    <row r="223" spans="1:5" ht="18">
      <c r="A223" s="125">
        <v>11</v>
      </c>
      <c r="B223" s="130" t="s">
        <v>34</v>
      </c>
      <c r="C223" s="84" t="s">
        <v>419</v>
      </c>
      <c r="D223" s="84" t="s">
        <v>420</v>
      </c>
      <c r="E223" s="83"/>
    </row>
    <row r="224" spans="1:5" ht="18">
      <c r="A224" s="125">
        <v>11</v>
      </c>
      <c r="B224" s="130" t="s">
        <v>34</v>
      </c>
      <c r="C224" s="84" t="s">
        <v>421</v>
      </c>
      <c r="D224" s="84" t="s">
        <v>422</v>
      </c>
      <c r="E224" s="83"/>
    </row>
    <row r="225" spans="1:5" ht="18">
      <c r="A225" s="125">
        <v>11</v>
      </c>
      <c r="B225" s="130" t="s">
        <v>34</v>
      </c>
      <c r="C225" s="84" t="s">
        <v>423</v>
      </c>
      <c r="D225" s="84" t="s">
        <v>424</v>
      </c>
      <c r="E225" s="83"/>
    </row>
    <row r="226" spans="1:5" ht="18">
      <c r="A226" s="125">
        <v>11</v>
      </c>
      <c r="B226" s="130" t="s">
        <v>62</v>
      </c>
      <c r="C226" s="84" t="s">
        <v>425</v>
      </c>
      <c r="D226" s="84" t="s">
        <v>426</v>
      </c>
      <c r="E226" s="83"/>
    </row>
    <row r="227" spans="1:5" ht="18">
      <c r="A227" s="125">
        <v>11</v>
      </c>
      <c r="B227" s="130" t="s">
        <v>62</v>
      </c>
      <c r="C227" s="84" t="s">
        <v>427</v>
      </c>
      <c r="D227" s="84" t="s">
        <v>428</v>
      </c>
      <c r="E227" s="83"/>
    </row>
    <row r="228" spans="1:5" ht="18">
      <c r="A228" s="125">
        <v>11</v>
      </c>
      <c r="B228" s="125" t="s">
        <v>62</v>
      </c>
      <c r="C228" s="87" t="s">
        <v>429</v>
      </c>
      <c r="D228" s="87" t="s">
        <v>1256</v>
      </c>
      <c r="E228" s="85"/>
    </row>
    <row r="229" spans="1:5" ht="18">
      <c r="A229" s="125">
        <v>11</v>
      </c>
      <c r="B229" s="130" t="s">
        <v>56</v>
      </c>
      <c r="C229" s="84" t="s">
        <v>430</v>
      </c>
      <c r="D229" s="84" t="s">
        <v>431</v>
      </c>
      <c r="E229" s="83"/>
    </row>
    <row r="230" spans="1:5" ht="18">
      <c r="A230" s="125">
        <v>11</v>
      </c>
      <c r="B230" s="130" t="s">
        <v>56</v>
      </c>
      <c r="C230" s="84" t="s">
        <v>432</v>
      </c>
      <c r="D230" s="84" t="s">
        <v>433</v>
      </c>
      <c r="E230" s="83"/>
    </row>
    <row r="231" spans="1:5" ht="18">
      <c r="A231" s="125">
        <v>11</v>
      </c>
      <c r="B231" s="130" t="s">
        <v>11</v>
      </c>
      <c r="C231" s="84" t="s">
        <v>434</v>
      </c>
      <c r="D231" s="84" t="s">
        <v>435</v>
      </c>
      <c r="E231" s="83"/>
    </row>
    <row r="232" spans="1:5" ht="18">
      <c r="A232" s="125">
        <v>11</v>
      </c>
      <c r="B232" s="130" t="s">
        <v>11</v>
      </c>
      <c r="C232" s="84" t="s">
        <v>436</v>
      </c>
      <c r="D232" s="84" t="s">
        <v>437</v>
      </c>
      <c r="E232" s="83"/>
    </row>
    <row r="233" spans="1:5" ht="18">
      <c r="A233" s="125">
        <v>11</v>
      </c>
      <c r="B233" s="130" t="s">
        <v>11</v>
      </c>
      <c r="C233" s="84" t="s">
        <v>438</v>
      </c>
      <c r="D233" s="84" t="s">
        <v>439</v>
      </c>
      <c r="E233" s="83"/>
    </row>
    <row r="234" spans="1:5" ht="18">
      <c r="A234" s="125">
        <v>11</v>
      </c>
      <c r="B234" s="130" t="s">
        <v>11</v>
      </c>
      <c r="C234" s="84" t="s">
        <v>440</v>
      </c>
      <c r="D234" s="84" t="s">
        <v>441</v>
      </c>
      <c r="E234" s="83"/>
    </row>
    <row r="235" spans="1:5" ht="18">
      <c r="A235" s="125">
        <v>11</v>
      </c>
      <c r="B235" s="125" t="s">
        <v>8</v>
      </c>
      <c r="C235" s="87" t="s">
        <v>568</v>
      </c>
      <c r="D235" s="87" t="s">
        <v>442</v>
      </c>
      <c r="E235" s="85"/>
    </row>
    <row r="236" spans="1:5" ht="18">
      <c r="A236" s="125">
        <v>11</v>
      </c>
      <c r="B236" s="130" t="s">
        <v>8</v>
      </c>
      <c r="C236" s="84" t="s">
        <v>443</v>
      </c>
      <c r="D236" s="84" t="s">
        <v>444</v>
      </c>
      <c r="E236" s="83"/>
    </row>
    <row r="237" spans="1:5" ht="18">
      <c r="A237" s="125">
        <v>11</v>
      </c>
      <c r="B237" s="130" t="s">
        <v>8</v>
      </c>
      <c r="C237" s="84" t="s">
        <v>445</v>
      </c>
      <c r="D237" s="84" t="s">
        <v>446</v>
      </c>
      <c r="E237" s="83"/>
    </row>
    <row r="238" spans="1:5" ht="18">
      <c r="A238" s="125">
        <v>11</v>
      </c>
      <c r="B238" s="125" t="s">
        <v>8</v>
      </c>
      <c r="C238" s="87" t="s">
        <v>569</v>
      </c>
      <c r="D238" s="116" t="s">
        <v>567</v>
      </c>
      <c r="E238" s="85"/>
    </row>
    <row r="239" spans="1:5" ht="18">
      <c r="A239" s="126">
        <v>12</v>
      </c>
      <c r="B239" s="126"/>
      <c r="C239" s="90"/>
      <c r="D239" s="90"/>
      <c r="E239" s="90"/>
    </row>
    <row r="240" spans="1:5" ht="18">
      <c r="A240" s="125">
        <v>12</v>
      </c>
      <c r="B240" s="127" t="s">
        <v>1</v>
      </c>
      <c r="C240" s="88" t="s">
        <v>1494</v>
      </c>
      <c r="D240" s="88" t="s">
        <v>447</v>
      </c>
      <c r="E240" s="83"/>
    </row>
    <row r="241" spans="1:5" ht="18">
      <c r="A241" s="125">
        <v>12</v>
      </c>
      <c r="B241" s="127" t="s">
        <v>1</v>
      </c>
      <c r="C241" s="88" t="s">
        <v>448</v>
      </c>
      <c r="D241" s="88" t="s">
        <v>449</v>
      </c>
      <c r="E241" s="83"/>
    </row>
    <row r="242" spans="1:5" ht="18">
      <c r="A242" s="125">
        <v>12</v>
      </c>
      <c r="B242" s="127" t="s">
        <v>1</v>
      </c>
      <c r="C242" s="88" t="s">
        <v>450</v>
      </c>
      <c r="D242" s="88" t="s">
        <v>451</v>
      </c>
      <c r="E242" s="83"/>
    </row>
    <row r="243" spans="1:5" ht="18">
      <c r="A243" s="125">
        <v>12</v>
      </c>
      <c r="B243" s="127" t="s">
        <v>1</v>
      </c>
      <c r="C243" s="88" t="s">
        <v>452</v>
      </c>
      <c r="D243" s="88" t="s">
        <v>453</v>
      </c>
      <c r="E243" s="83"/>
    </row>
    <row r="244" spans="1:5" ht="18">
      <c r="A244" s="125">
        <v>12</v>
      </c>
      <c r="B244" s="127" t="s">
        <v>1</v>
      </c>
      <c r="C244" s="88" t="s">
        <v>1260</v>
      </c>
      <c r="D244" s="88" t="s">
        <v>454</v>
      </c>
      <c r="E244" s="83"/>
    </row>
    <row r="245" spans="1:5" ht="18">
      <c r="A245" s="125">
        <v>12</v>
      </c>
      <c r="B245" s="127" t="s">
        <v>1</v>
      </c>
      <c r="C245" s="88" t="s">
        <v>1495</v>
      </c>
      <c r="D245" s="88" t="s">
        <v>1496</v>
      </c>
      <c r="E245" s="85"/>
    </row>
    <row r="246" spans="1:5" ht="18">
      <c r="A246" s="125">
        <v>12</v>
      </c>
      <c r="B246" s="127" t="s">
        <v>25</v>
      </c>
      <c r="C246" s="88" t="s">
        <v>455</v>
      </c>
      <c r="D246" s="88" t="s">
        <v>456</v>
      </c>
      <c r="E246" s="83"/>
    </row>
    <row r="247" spans="1:5" ht="18">
      <c r="A247" s="125">
        <v>12</v>
      </c>
      <c r="B247" s="127" t="s">
        <v>25</v>
      </c>
      <c r="C247" s="88" t="s">
        <v>457</v>
      </c>
      <c r="D247" s="88" t="s">
        <v>458</v>
      </c>
      <c r="E247" s="83"/>
    </row>
    <row r="248" spans="1:5" ht="18">
      <c r="A248" s="125">
        <v>12</v>
      </c>
      <c r="B248" s="127" t="s">
        <v>25</v>
      </c>
      <c r="C248" s="88" t="s">
        <v>459</v>
      </c>
      <c r="D248" s="88" t="s">
        <v>460</v>
      </c>
      <c r="E248" s="83"/>
    </row>
    <row r="249" spans="1:5" ht="18">
      <c r="A249" s="125">
        <v>12</v>
      </c>
      <c r="B249" s="127" t="s">
        <v>25</v>
      </c>
      <c r="C249" s="88" t="s">
        <v>461</v>
      </c>
      <c r="D249" s="88" t="s">
        <v>462</v>
      </c>
      <c r="E249" s="83"/>
    </row>
    <row r="250" spans="1:6" s="117" customFormat="1" ht="18">
      <c r="A250" s="125">
        <v>12</v>
      </c>
      <c r="B250" s="129" t="s">
        <v>25</v>
      </c>
      <c r="C250" s="178" t="s">
        <v>3359</v>
      </c>
      <c r="D250" s="178" t="s">
        <v>3360</v>
      </c>
      <c r="E250" s="83"/>
      <c r="F250" s="80"/>
    </row>
    <row r="251" spans="1:5" ht="18">
      <c r="A251" s="125">
        <v>12</v>
      </c>
      <c r="B251" s="127" t="s">
        <v>5</v>
      </c>
      <c r="C251" s="88" t="s">
        <v>463</v>
      </c>
      <c r="D251" s="88" t="s">
        <v>464</v>
      </c>
      <c r="E251" s="83"/>
    </row>
    <row r="252" spans="1:5" ht="18">
      <c r="A252" s="125">
        <v>12</v>
      </c>
      <c r="B252" s="127" t="s">
        <v>5</v>
      </c>
      <c r="C252" s="88" t="s">
        <v>465</v>
      </c>
      <c r="D252" s="88" t="s">
        <v>466</v>
      </c>
      <c r="E252" s="83"/>
    </row>
    <row r="253" spans="1:5" ht="18">
      <c r="A253" s="125">
        <v>12</v>
      </c>
      <c r="B253" s="127" t="s">
        <v>5</v>
      </c>
      <c r="C253" s="88" t="s">
        <v>467</v>
      </c>
      <c r="D253" s="88" t="s">
        <v>468</v>
      </c>
      <c r="E253" s="83"/>
    </row>
    <row r="254" spans="1:5" ht="19.5" customHeight="1">
      <c r="A254" s="125">
        <v>12</v>
      </c>
      <c r="B254" s="127" t="s">
        <v>5</v>
      </c>
      <c r="C254" s="88" t="s">
        <v>469</v>
      </c>
      <c r="D254" s="88" t="s">
        <v>520</v>
      </c>
      <c r="E254" s="83"/>
    </row>
    <row r="255" spans="1:5" ht="18">
      <c r="A255" s="126"/>
      <c r="B255" s="126"/>
      <c r="C255" s="90"/>
      <c r="D255" s="90"/>
      <c r="E255" s="90"/>
    </row>
  </sheetData>
  <sheetProtection password="8457" sheet="1" autoFilter="0"/>
  <autoFilter ref="A1:E254"/>
  <mergeCells count="2">
    <mergeCell ref="A21:E21"/>
    <mergeCell ref="A3:E3"/>
  </mergeCells>
  <printOptions/>
  <pageMargins left="0.7" right="0.7" top="0.75" bottom="0.75" header="0.3" footer="0.3"/>
  <pageSetup horizontalDpi="600" verticalDpi="600" orientation="portrait" scale="29" r:id="rId1"/>
  <rowBreaks count="4" manualBreakCount="4">
    <brk id="55" max="255" man="1"/>
    <brk id="91" max="255" man="1"/>
    <brk id="179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664"/>
  <sheetViews>
    <sheetView zoomScale="85" zoomScaleNormal="85" zoomScalePageLayoutView="0" workbookViewId="0" topLeftCell="A1">
      <selection activeCell="C2" sqref="C2"/>
    </sheetView>
  </sheetViews>
  <sheetFormatPr defaultColWidth="9.28125" defaultRowHeight="15.75" customHeight="1"/>
  <cols>
    <col min="1" max="1" width="16.28125" style="117" bestFit="1" customWidth="1"/>
    <col min="2" max="2" width="44.28125" style="117" bestFit="1" customWidth="1"/>
    <col min="3" max="3" width="26.7109375" style="111" bestFit="1" customWidth="1"/>
    <col min="4" max="4" width="40.00390625" style="117" bestFit="1" customWidth="1"/>
    <col min="5" max="5" width="61.57421875" style="117" bestFit="1" customWidth="1"/>
    <col min="6" max="6" width="36.28125" style="117" bestFit="1" customWidth="1"/>
    <col min="7" max="7" width="47.28125" style="117" bestFit="1" customWidth="1"/>
    <col min="8" max="8" width="52.00390625" style="117" bestFit="1" customWidth="1"/>
    <col min="9" max="10" width="52.00390625" style="117" customWidth="1"/>
    <col min="11" max="11" width="155.00390625" style="117" bestFit="1" customWidth="1"/>
    <col min="12" max="12" width="198.28125" style="117" bestFit="1" customWidth="1"/>
    <col min="13" max="13" width="85.57421875" style="117" bestFit="1" customWidth="1"/>
    <col min="14" max="14" width="58.57421875" style="117" bestFit="1" customWidth="1"/>
    <col min="15" max="15" width="58.28125" style="117" customWidth="1"/>
    <col min="16" max="18" width="49.28125" style="117" bestFit="1" customWidth="1"/>
    <col min="19" max="16384" width="9.28125" style="117" customWidth="1"/>
  </cols>
  <sheetData>
    <row r="1" spans="1:18" ht="15.75" customHeight="1">
      <c r="A1" s="150" t="s">
        <v>0</v>
      </c>
      <c r="B1" s="150" t="s">
        <v>1241</v>
      </c>
      <c r="C1" s="151" t="s">
        <v>576</v>
      </c>
      <c r="D1" s="152" t="s">
        <v>1907</v>
      </c>
      <c r="E1" s="152" t="s">
        <v>1908</v>
      </c>
      <c r="F1" s="152" t="s">
        <v>1909</v>
      </c>
      <c r="G1" s="153" t="s">
        <v>1910</v>
      </c>
      <c r="H1" s="153" t="s">
        <v>1911</v>
      </c>
      <c r="I1" s="154" t="s">
        <v>1912</v>
      </c>
      <c r="J1" s="154" t="s">
        <v>1913</v>
      </c>
      <c r="K1" s="155" t="s">
        <v>1914</v>
      </c>
      <c r="L1" s="155" t="s">
        <v>1915</v>
      </c>
      <c r="M1" s="155" t="s">
        <v>1916</v>
      </c>
      <c r="N1" s="155" t="s">
        <v>1917</v>
      </c>
      <c r="O1" s="155" t="s">
        <v>1918</v>
      </c>
      <c r="P1" s="155" t="s">
        <v>1919</v>
      </c>
      <c r="Q1" s="155" t="s">
        <v>1242</v>
      </c>
      <c r="R1" s="155" t="s">
        <v>1243</v>
      </c>
    </row>
    <row r="2" spans="1:18" ht="15.75" customHeight="1">
      <c r="A2" s="156" t="s">
        <v>30</v>
      </c>
      <c r="B2" s="156" t="s">
        <v>1261</v>
      </c>
      <c r="C2" s="157">
        <v>2500</v>
      </c>
      <c r="D2" s="156" t="s">
        <v>1920</v>
      </c>
      <c r="E2" s="156" t="s">
        <v>1262</v>
      </c>
      <c r="F2" s="156" t="s">
        <v>1263</v>
      </c>
      <c r="G2" s="156" t="s">
        <v>1920</v>
      </c>
      <c r="H2" s="156" t="s">
        <v>1262</v>
      </c>
      <c r="I2" s="156" t="s">
        <v>3368</v>
      </c>
      <c r="J2" s="156" t="s">
        <v>3369</v>
      </c>
      <c r="K2" s="156" t="s">
        <v>3370</v>
      </c>
      <c r="L2" s="156" t="s">
        <v>1189</v>
      </c>
      <c r="M2" s="156" t="s">
        <v>1189</v>
      </c>
      <c r="N2" s="156" t="s">
        <v>1189</v>
      </c>
      <c r="O2" s="156" t="s">
        <v>1189</v>
      </c>
      <c r="P2" s="156" t="s">
        <v>1189</v>
      </c>
      <c r="Q2" s="156" t="s">
        <v>1189</v>
      </c>
      <c r="R2" s="156" t="s">
        <v>1189</v>
      </c>
    </row>
    <row r="3" spans="1:18" ht="15.75" customHeight="1">
      <c r="A3" s="156" t="s">
        <v>30</v>
      </c>
      <c r="B3" s="156" t="s">
        <v>751</v>
      </c>
      <c r="C3" s="157">
        <v>100</v>
      </c>
      <c r="D3" s="156" t="s">
        <v>3371</v>
      </c>
      <c r="E3" s="156" t="s">
        <v>1729</v>
      </c>
      <c r="F3" s="156" t="s">
        <v>3372</v>
      </c>
      <c r="G3" s="156" t="s">
        <v>2738</v>
      </c>
      <c r="H3" s="156" t="s">
        <v>1729</v>
      </c>
      <c r="I3" s="156" t="s">
        <v>3371</v>
      </c>
      <c r="J3" s="156" t="s">
        <v>3373</v>
      </c>
      <c r="K3" s="156" t="s">
        <v>3374</v>
      </c>
      <c r="L3" s="156" t="s">
        <v>1189</v>
      </c>
      <c r="M3" s="156" t="s">
        <v>1189</v>
      </c>
      <c r="N3" s="156" t="s">
        <v>1189</v>
      </c>
      <c r="O3" s="156" t="s">
        <v>1189</v>
      </c>
      <c r="P3" s="156" t="s">
        <v>1189</v>
      </c>
      <c r="Q3" s="156" t="s">
        <v>1189</v>
      </c>
      <c r="R3" s="156" t="s">
        <v>1189</v>
      </c>
    </row>
    <row r="4" spans="1:18" ht="15.75" customHeight="1">
      <c r="A4" s="156" t="s">
        <v>30</v>
      </c>
      <c r="B4" s="156" t="s">
        <v>1814</v>
      </c>
      <c r="C4" s="157">
        <v>25</v>
      </c>
      <c r="D4" s="156" t="s">
        <v>2983</v>
      </c>
      <c r="E4" s="156" t="s">
        <v>2984</v>
      </c>
      <c r="F4" s="156" t="s">
        <v>2985</v>
      </c>
      <c r="G4" s="156" t="s">
        <v>2986</v>
      </c>
      <c r="H4" s="156" t="s">
        <v>1815</v>
      </c>
      <c r="I4" s="156" t="s">
        <v>2986</v>
      </c>
      <c r="J4" s="156" t="s">
        <v>1815</v>
      </c>
      <c r="K4" s="156" t="s">
        <v>2987</v>
      </c>
      <c r="L4" s="156" t="s">
        <v>1189</v>
      </c>
      <c r="M4" s="156" t="s">
        <v>1189</v>
      </c>
      <c r="N4" s="156" t="s">
        <v>1189</v>
      </c>
      <c r="O4" s="156" t="s">
        <v>1189</v>
      </c>
      <c r="P4" s="156" t="s">
        <v>1189</v>
      </c>
      <c r="Q4" s="156" t="s">
        <v>1189</v>
      </c>
      <c r="R4" s="156" t="s">
        <v>1189</v>
      </c>
    </row>
    <row r="5" spans="1:18" ht="15.75" customHeight="1">
      <c r="A5" s="156" t="s">
        <v>30</v>
      </c>
      <c r="B5" s="156" t="s">
        <v>1882</v>
      </c>
      <c r="C5" s="157">
        <v>100</v>
      </c>
      <c r="D5" s="156" t="s">
        <v>3375</v>
      </c>
      <c r="E5" s="156" t="s">
        <v>1883</v>
      </c>
      <c r="F5" s="156" t="s">
        <v>3376</v>
      </c>
      <c r="G5" s="156" t="s">
        <v>3377</v>
      </c>
      <c r="H5" s="156" t="s">
        <v>3267</v>
      </c>
      <c r="I5" s="156" t="s">
        <v>3375</v>
      </c>
      <c r="J5" s="156" t="s">
        <v>1883</v>
      </c>
      <c r="K5" s="156" t="s">
        <v>3378</v>
      </c>
      <c r="L5" s="156" t="s">
        <v>1189</v>
      </c>
      <c r="M5" s="156" t="s">
        <v>1189</v>
      </c>
      <c r="N5" s="156" t="s">
        <v>1189</v>
      </c>
      <c r="O5" s="156" t="s">
        <v>1189</v>
      </c>
      <c r="P5" s="156" t="s">
        <v>1189</v>
      </c>
      <c r="Q5" s="156" t="s">
        <v>1189</v>
      </c>
      <c r="R5" s="156" t="s">
        <v>1189</v>
      </c>
    </row>
    <row r="6" spans="1:18" ht="15.75" customHeight="1">
      <c r="A6" s="156" t="s">
        <v>30</v>
      </c>
      <c r="B6" s="156" t="s">
        <v>3379</v>
      </c>
      <c r="C6" s="157">
        <v>14</v>
      </c>
      <c r="D6" s="156" t="s">
        <v>3380</v>
      </c>
      <c r="E6" s="156" t="s">
        <v>3381</v>
      </c>
      <c r="F6" s="156" t="s">
        <v>3382</v>
      </c>
      <c r="G6" s="156" t="s">
        <v>3383</v>
      </c>
      <c r="H6" s="156" t="s">
        <v>3384</v>
      </c>
      <c r="I6" s="156" t="s">
        <v>3385</v>
      </c>
      <c r="J6" s="156" t="s">
        <v>3384</v>
      </c>
      <c r="K6" s="156" t="s">
        <v>3386</v>
      </c>
      <c r="L6" s="156" t="s">
        <v>1189</v>
      </c>
      <c r="M6" s="156" t="s">
        <v>1189</v>
      </c>
      <c r="N6" s="156" t="s">
        <v>1189</v>
      </c>
      <c r="O6" s="156" t="s">
        <v>1189</v>
      </c>
      <c r="P6" s="156" t="s">
        <v>1189</v>
      </c>
      <c r="Q6" s="158" t="s">
        <v>1189</v>
      </c>
      <c r="R6" s="156" t="s">
        <v>1189</v>
      </c>
    </row>
    <row r="7" spans="1:18" ht="15.75" customHeight="1">
      <c r="A7" s="156" t="s">
        <v>48</v>
      </c>
      <c r="B7" s="156" t="s">
        <v>577</v>
      </c>
      <c r="C7" s="157">
        <v>1860</v>
      </c>
      <c r="D7" s="156" t="s">
        <v>930</v>
      </c>
      <c r="E7" s="156" t="s">
        <v>931</v>
      </c>
      <c r="F7" s="156" t="s">
        <v>1921</v>
      </c>
      <c r="G7" s="156" t="s">
        <v>930</v>
      </c>
      <c r="H7" s="156" t="s">
        <v>931</v>
      </c>
      <c r="I7" s="156" t="s">
        <v>930</v>
      </c>
      <c r="J7" s="156" t="s">
        <v>931</v>
      </c>
      <c r="K7" s="156" t="s">
        <v>1922</v>
      </c>
      <c r="L7" s="156" t="s">
        <v>1510</v>
      </c>
      <c r="M7" s="156" t="s">
        <v>3387</v>
      </c>
      <c r="N7" s="156" t="s">
        <v>1923</v>
      </c>
      <c r="O7" s="156" t="s">
        <v>1924</v>
      </c>
      <c r="P7" s="156" t="s">
        <v>1189</v>
      </c>
      <c r="Q7" s="156" t="s">
        <v>1189</v>
      </c>
      <c r="R7" s="156" t="s">
        <v>1189</v>
      </c>
    </row>
    <row r="8" spans="1:18" ht="15.75" customHeight="1">
      <c r="A8" s="156" t="s">
        <v>48</v>
      </c>
      <c r="B8" s="156" t="s">
        <v>578</v>
      </c>
      <c r="C8" s="157">
        <v>500</v>
      </c>
      <c r="D8" s="156" t="s">
        <v>1264</v>
      </c>
      <c r="E8" s="156" t="s">
        <v>1584</v>
      </c>
      <c r="F8" s="156" t="s">
        <v>1190</v>
      </c>
      <c r="G8" s="156" t="s">
        <v>2209</v>
      </c>
      <c r="H8" s="156" t="s">
        <v>2210</v>
      </c>
      <c r="I8" s="156" t="s">
        <v>1264</v>
      </c>
      <c r="J8" s="156" t="s">
        <v>1584</v>
      </c>
      <c r="K8" s="156" t="s">
        <v>2211</v>
      </c>
      <c r="L8" s="156" t="s">
        <v>1189</v>
      </c>
      <c r="M8" s="156" t="s">
        <v>1189</v>
      </c>
      <c r="N8" s="156" t="s">
        <v>1189</v>
      </c>
      <c r="O8" s="156" t="s">
        <v>1189</v>
      </c>
      <c r="P8" s="156" t="s">
        <v>1189</v>
      </c>
      <c r="Q8" s="156" t="s">
        <v>1189</v>
      </c>
      <c r="R8" s="156" t="s">
        <v>1189</v>
      </c>
    </row>
    <row r="9" spans="1:18" ht="15.75" customHeight="1">
      <c r="A9" s="156" t="s">
        <v>121</v>
      </c>
      <c r="B9" s="156" t="s">
        <v>1937</v>
      </c>
      <c r="C9" s="157">
        <v>22</v>
      </c>
      <c r="D9" s="156" t="s">
        <v>1938</v>
      </c>
      <c r="E9" s="156" t="s">
        <v>1939</v>
      </c>
      <c r="F9" s="156" t="s">
        <v>3388</v>
      </c>
      <c r="G9" s="156" t="s">
        <v>1938</v>
      </c>
      <c r="H9" s="156" t="s">
        <v>1939</v>
      </c>
      <c r="I9" s="156" t="s">
        <v>1940</v>
      </c>
      <c r="J9" s="156" t="s">
        <v>1941</v>
      </c>
      <c r="K9" s="156" t="s">
        <v>3389</v>
      </c>
      <c r="L9" s="156" t="s">
        <v>1189</v>
      </c>
      <c r="M9" s="156" t="s">
        <v>1189</v>
      </c>
      <c r="N9" s="156" t="s">
        <v>1189</v>
      </c>
      <c r="O9" s="156" t="s">
        <v>1189</v>
      </c>
      <c r="P9" s="156" t="s">
        <v>1189</v>
      </c>
      <c r="Q9" s="156" t="s">
        <v>1189</v>
      </c>
      <c r="R9" s="156" t="s">
        <v>1189</v>
      </c>
    </row>
    <row r="10" spans="1:18" ht="15.75" customHeight="1">
      <c r="A10" s="156" t="s">
        <v>121</v>
      </c>
      <c r="B10" s="156" t="s">
        <v>579</v>
      </c>
      <c r="C10" s="157">
        <v>3000</v>
      </c>
      <c r="D10" s="156" t="s">
        <v>1943</v>
      </c>
      <c r="E10" s="156" t="s">
        <v>1944</v>
      </c>
      <c r="F10" s="156" t="s">
        <v>1945</v>
      </c>
      <c r="G10" s="156" t="s">
        <v>1943</v>
      </c>
      <c r="H10" s="156" t="s">
        <v>1944</v>
      </c>
      <c r="I10" s="156" t="s">
        <v>932</v>
      </c>
      <c r="J10" s="156" t="s">
        <v>1513</v>
      </c>
      <c r="K10" s="156" t="s">
        <v>3390</v>
      </c>
      <c r="L10" s="156" t="s">
        <v>3391</v>
      </c>
      <c r="M10" s="156" t="s">
        <v>1189</v>
      </c>
      <c r="N10" s="156" t="s">
        <v>1189</v>
      </c>
      <c r="O10" s="156" t="s">
        <v>1189</v>
      </c>
      <c r="P10" s="156" t="s">
        <v>1189</v>
      </c>
      <c r="Q10" s="156" t="s">
        <v>1189</v>
      </c>
      <c r="R10" s="156" t="s">
        <v>1189</v>
      </c>
    </row>
    <row r="11" spans="1:18" ht="15.75" customHeight="1">
      <c r="A11" s="156" t="s">
        <v>121</v>
      </c>
      <c r="B11" s="156" t="s">
        <v>580</v>
      </c>
      <c r="C11" s="157">
        <v>1800</v>
      </c>
      <c r="D11" s="156" t="s">
        <v>2078</v>
      </c>
      <c r="E11" s="156" t="s">
        <v>3392</v>
      </c>
      <c r="F11" s="156" t="s">
        <v>1191</v>
      </c>
      <c r="G11" s="156" t="s">
        <v>2078</v>
      </c>
      <c r="H11" s="156" t="s">
        <v>3392</v>
      </c>
      <c r="I11" s="156" t="s">
        <v>933</v>
      </c>
      <c r="J11" s="156" t="s">
        <v>2079</v>
      </c>
      <c r="K11" s="156" t="s">
        <v>2080</v>
      </c>
      <c r="L11" s="156" t="s">
        <v>1189</v>
      </c>
      <c r="M11" s="156" t="s">
        <v>1189</v>
      </c>
      <c r="N11" s="156" t="s">
        <v>1189</v>
      </c>
      <c r="O11" s="156" t="s">
        <v>1189</v>
      </c>
      <c r="P11" s="156" t="s">
        <v>1189</v>
      </c>
      <c r="Q11" s="156" t="s">
        <v>1189</v>
      </c>
      <c r="R11" s="156" t="s">
        <v>1189</v>
      </c>
    </row>
    <row r="12" spans="1:18" ht="15.75" customHeight="1">
      <c r="A12" s="156" t="s">
        <v>121</v>
      </c>
      <c r="B12" s="156" t="s">
        <v>581</v>
      </c>
      <c r="C12" s="157">
        <v>100</v>
      </c>
      <c r="D12" s="156" t="s">
        <v>1690</v>
      </c>
      <c r="E12" s="156" t="s">
        <v>2637</v>
      </c>
      <c r="F12" s="156" t="s">
        <v>2638</v>
      </c>
      <c r="G12" s="156" t="s">
        <v>2639</v>
      </c>
      <c r="H12" s="156" t="s">
        <v>2640</v>
      </c>
      <c r="I12" s="156" t="s">
        <v>2639</v>
      </c>
      <c r="J12" s="156" t="s">
        <v>2640</v>
      </c>
      <c r="K12" s="156" t="s">
        <v>2641</v>
      </c>
      <c r="L12" s="156" t="s">
        <v>1189</v>
      </c>
      <c r="M12" s="156" t="s">
        <v>1189</v>
      </c>
      <c r="N12" s="156" t="s">
        <v>1189</v>
      </c>
      <c r="O12" s="156" t="s">
        <v>1189</v>
      </c>
      <c r="P12" s="156" t="s">
        <v>1189</v>
      </c>
      <c r="Q12" s="156" t="s">
        <v>1189</v>
      </c>
      <c r="R12" s="156" t="s">
        <v>1189</v>
      </c>
    </row>
    <row r="13" spans="1:18" ht="15.75" customHeight="1">
      <c r="A13" s="156" t="s">
        <v>121</v>
      </c>
      <c r="B13" s="156" t="s">
        <v>2740</v>
      </c>
      <c r="C13" s="157">
        <v>150</v>
      </c>
      <c r="D13" s="156" t="s">
        <v>2741</v>
      </c>
      <c r="E13" s="156" t="s">
        <v>2742</v>
      </c>
      <c r="F13" s="156" t="s">
        <v>2743</v>
      </c>
      <c r="G13" s="156" t="s">
        <v>3393</v>
      </c>
      <c r="H13" s="156" t="s">
        <v>2742</v>
      </c>
      <c r="I13" s="156" t="s">
        <v>3393</v>
      </c>
      <c r="J13" s="156" t="s">
        <v>2742</v>
      </c>
      <c r="K13" s="156" t="s">
        <v>1942</v>
      </c>
      <c r="L13" s="156" t="s">
        <v>1189</v>
      </c>
      <c r="M13" s="156" t="s">
        <v>1189</v>
      </c>
      <c r="N13" s="156" t="s">
        <v>1189</v>
      </c>
      <c r="O13" s="156" t="s">
        <v>1189</v>
      </c>
      <c r="P13" s="156" t="s">
        <v>1189</v>
      </c>
      <c r="Q13" s="156" t="s">
        <v>1189</v>
      </c>
      <c r="R13" s="156" t="s">
        <v>1189</v>
      </c>
    </row>
    <row r="14" spans="1:18" ht="15.75" customHeight="1">
      <c r="A14" s="156" t="s">
        <v>121</v>
      </c>
      <c r="B14" s="156" t="s">
        <v>582</v>
      </c>
      <c r="C14" s="157">
        <v>25</v>
      </c>
      <c r="D14" s="156" t="s">
        <v>2830</v>
      </c>
      <c r="E14" s="156" t="s">
        <v>934</v>
      </c>
      <c r="F14" s="156" t="s">
        <v>2831</v>
      </c>
      <c r="G14" s="156" t="s">
        <v>1265</v>
      </c>
      <c r="H14" s="156" t="s">
        <v>934</v>
      </c>
      <c r="I14" s="156" t="s">
        <v>3394</v>
      </c>
      <c r="J14" s="156" t="s">
        <v>934</v>
      </c>
      <c r="K14" s="156" t="s">
        <v>1192</v>
      </c>
      <c r="L14" s="156" t="s">
        <v>1189</v>
      </c>
      <c r="M14" s="156" t="s">
        <v>1189</v>
      </c>
      <c r="N14" s="156" t="s">
        <v>1189</v>
      </c>
      <c r="O14" s="156" t="s">
        <v>1189</v>
      </c>
      <c r="P14" s="156" t="s">
        <v>1189</v>
      </c>
      <c r="Q14" s="156" t="s">
        <v>1189</v>
      </c>
      <c r="R14" s="156" t="s">
        <v>1189</v>
      </c>
    </row>
    <row r="15" spans="1:18" ht="15.75" customHeight="1">
      <c r="A15" s="156" t="s">
        <v>121</v>
      </c>
      <c r="B15" s="156" t="s">
        <v>1867</v>
      </c>
      <c r="C15" s="157">
        <v>25</v>
      </c>
      <c r="D15" s="156" t="s">
        <v>3395</v>
      </c>
      <c r="E15" s="156" t="s">
        <v>3396</v>
      </c>
      <c r="F15" s="156" t="s">
        <v>3397</v>
      </c>
      <c r="G15" s="156" t="s">
        <v>1868</v>
      </c>
      <c r="H15" s="156" t="s">
        <v>1869</v>
      </c>
      <c r="I15" s="156" t="s">
        <v>1868</v>
      </c>
      <c r="J15" s="156" t="s">
        <v>3398</v>
      </c>
      <c r="K15" s="156" t="s">
        <v>3213</v>
      </c>
      <c r="L15" s="156" t="s">
        <v>1189</v>
      </c>
      <c r="M15" s="156" t="s">
        <v>1189</v>
      </c>
      <c r="N15" s="156" t="s">
        <v>1189</v>
      </c>
      <c r="O15" s="156" t="s">
        <v>1189</v>
      </c>
      <c r="P15" s="156" t="s">
        <v>1189</v>
      </c>
      <c r="Q15" s="156" t="s">
        <v>1189</v>
      </c>
      <c r="R15" s="156" t="s">
        <v>1189</v>
      </c>
    </row>
    <row r="16" spans="1:18" ht="15.75" customHeight="1">
      <c r="A16" s="156" t="s">
        <v>21</v>
      </c>
      <c r="B16" s="156" t="s">
        <v>1946</v>
      </c>
      <c r="C16" s="157">
        <v>1700</v>
      </c>
      <c r="D16" s="156" t="s">
        <v>1514</v>
      </c>
      <c r="E16" s="156" t="s">
        <v>935</v>
      </c>
      <c r="F16" s="156" t="s">
        <v>1947</v>
      </c>
      <c r="G16" s="156" t="s">
        <v>1948</v>
      </c>
      <c r="H16" s="156" t="s">
        <v>1949</v>
      </c>
      <c r="I16" s="156" t="s">
        <v>1950</v>
      </c>
      <c r="J16" s="156" t="s">
        <v>1951</v>
      </c>
      <c r="K16" s="156" t="s">
        <v>3399</v>
      </c>
      <c r="L16" s="156" t="s">
        <v>3400</v>
      </c>
      <c r="M16" s="156" t="s">
        <v>3401</v>
      </c>
      <c r="N16" s="156" t="s">
        <v>1189</v>
      </c>
      <c r="O16" s="156" t="s">
        <v>1189</v>
      </c>
      <c r="P16" s="156" t="s">
        <v>1189</v>
      </c>
      <c r="Q16" s="156" t="s">
        <v>1189</v>
      </c>
      <c r="R16" s="156" t="s">
        <v>1189</v>
      </c>
    </row>
    <row r="17" spans="1:18" ht="15.75" customHeight="1">
      <c r="A17" s="156" t="s">
        <v>21</v>
      </c>
      <c r="B17" s="156" t="s">
        <v>583</v>
      </c>
      <c r="C17" s="157">
        <v>300</v>
      </c>
      <c r="D17" s="156" t="s">
        <v>1952</v>
      </c>
      <c r="E17" s="156" t="s">
        <v>1515</v>
      </c>
      <c r="F17" s="156" t="s">
        <v>1516</v>
      </c>
      <c r="G17" s="156" t="s">
        <v>1953</v>
      </c>
      <c r="H17" s="156" t="s">
        <v>1515</v>
      </c>
      <c r="I17" s="156" t="s">
        <v>1952</v>
      </c>
      <c r="J17" s="156" t="s">
        <v>1515</v>
      </c>
      <c r="K17" s="156" t="s">
        <v>1954</v>
      </c>
      <c r="L17" s="156" t="s">
        <v>1189</v>
      </c>
      <c r="M17" s="156" t="s">
        <v>1189</v>
      </c>
      <c r="N17" s="156" t="s">
        <v>1189</v>
      </c>
      <c r="O17" s="156" t="s">
        <v>1189</v>
      </c>
      <c r="P17" s="156" t="s">
        <v>1189</v>
      </c>
      <c r="Q17" s="156" t="s">
        <v>1189</v>
      </c>
      <c r="R17" s="156" t="s">
        <v>1189</v>
      </c>
    </row>
    <row r="18" spans="1:18" ht="15.75" customHeight="1">
      <c r="A18" s="156" t="s">
        <v>21</v>
      </c>
      <c r="B18" s="156" t="s">
        <v>1270</v>
      </c>
      <c r="C18" s="157">
        <v>2500</v>
      </c>
      <c r="D18" s="156" t="s">
        <v>2081</v>
      </c>
      <c r="E18" s="156" t="s">
        <v>1554</v>
      </c>
      <c r="F18" s="156" t="s">
        <v>1271</v>
      </c>
      <c r="G18" s="156" t="s">
        <v>2082</v>
      </c>
      <c r="H18" s="156" t="s">
        <v>2083</v>
      </c>
      <c r="I18" s="156" t="s">
        <v>1270</v>
      </c>
      <c r="J18" s="156" t="s">
        <v>2084</v>
      </c>
      <c r="K18" s="156" t="s">
        <v>3402</v>
      </c>
      <c r="L18" s="156" t="s">
        <v>1189</v>
      </c>
      <c r="M18" s="156" t="s">
        <v>1189</v>
      </c>
      <c r="N18" s="156" t="s">
        <v>1189</v>
      </c>
      <c r="O18" s="156" t="s">
        <v>1189</v>
      </c>
      <c r="P18" s="156" t="s">
        <v>1189</v>
      </c>
      <c r="Q18" s="156" t="s">
        <v>1189</v>
      </c>
      <c r="R18" s="156" t="s">
        <v>1189</v>
      </c>
    </row>
    <row r="19" spans="1:18" ht="15.75" customHeight="1">
      <c r="A19" s="156" t="s">
        <v>21</v>
      </c>
      <c r="B19" s="156" t="s">
        <v>1569</v>
      </c>
      <c r="C19" s="157">
        <v>1200</v>
      </c>
      <c r="D19" s="156" t="s">
        <v>3403</v>
      </c>
      <c r="E19" s="156" t="s">
        <v>2146</v>
      </c>
      <c r="F19" s="156" t="s">
        <v>3404</v>
      </c>
      <c r="G19" s="156" t="s">
        <v>3403</v>
      </c>
      <c r="H19" s="156" t="s">
        <v>2146</v>
      </c>
      <c r="I19" s="156" t="s">
        <v>2145</v>
      </c>
      <c r="J19" s="156" t="s">
        <v>2146</v>
      </c>
      <c r="K19" s="156" t="s">
        <v>3405</v>
      </c>
      <c r="L19" s="156" t="s">
        <v>1189</v>
      </c>
      <c r="M19" s="156" t="s">
        <v>1189</v>
      </c>
      <c r="N19" s="156" t="s">
        <v>1189</v>
      </c>
      <c r="O19" s="156" t="s">
        <v>1189</v>
      </c>
      <c r="P19" s="156" t="s">
        <v>1189</v>
      </c>
      <c r="Q19" s="156" t="s">
        <v>1189</v>
      </c>
      <c r="R19" s="156" t="s">
        <v>1189</v>
      </c>
    </row>
    <row r="20" spans="1:18" ht="15.75" customHeight="1">
      <c r="A20" s="156" t="s">
        <v>21</v>
      </c>
      <c r="B20" s="156" t="s">
        <v>584</v>
      </c>
      <c r="C20" s="157">
        <v>800</v>
      </c>
      <c r="D20" s="156" t="s">
        <v>3406</v>
      </c>
      <c r="E20" s="156" t="s">
        <v>3407</v>
      </c>
      <c r="F20" s="156" t="s">
        <v>1193</v>
      </c>
      <c r="G20" s="156" t="s">
        <v>2185</v>
      </c>
      <c r="H20" s="156" t="s">
        <v>2186</v>
      </c>
      <c r="I20" s="156" t="s">
        <v>3408</v>
      </c>
      <c r="J20" s="156" t="s">
        <v>3409</v>
      </c>
      <c r="K20" s="156" t="s">
        <v>3410</v>
      </c>
      <c r="L20" s="156" t="s">
        <v>1189</v>
      </c>
      <c r="M20" s="156" t="s">
        <v>1189</v>
      </c>
      <c r="N20" s="156" t="s">
        <v>1189</v>
      </c>
      <c r="O20" s="156" t="s">
        <v>1189</v>
      </c>
      <c r="P20" s="156" t="s">
        <v>1189</v>
      </c>
      <c r="Q20" s="156" t="s">
        <v>1189</v>
      </c>
      <c r="R20" s="156" t="s">
        <v>1189</v>
      </c>
    </row>
    <row r="21" spans="1:18" ht="15.75" customHeight="1">
      <c r="A21" s="156" t="s">
        <v>21</v>
      </c>
      <c r="B21" s="156" t="s">
        <v>585</v>
      </c>
      <c r="C21" s="157">
        <v>700</v>
      </c>
      <c r="D21" s="156" t="s">
        <v>3411</v>
      </c>
      <c r="E21" s="156" t="s">
        <v>2527</v>
      </c>
      <c r="F21" s="156" t="s">
        <v>3412</v>
      </c>
      <c r="G21" s="156" t="s">
        <v>3413</v>
      </c>
      <c r="H21" s="156" t="s">
        <v>936</v>
      </c>
      <c r="I21" s="156" t="s">
        <v>3414</v>
      </c>
      <c r="J21" s="156" t="s">
        <v>936</v>
      </c>
      <c r="K21" s="156" t="s">
        <v>3415</v>
      </c>
      <c r="L21" s="156" t="s">
        <v>1189</v>
      </c>
      <c r="M21" s="156" t="s">
        <v>1189</v>
      </c>
      <c r="N21" s="156" t="s">
        <v>1189</v>
      </c>
      <c r="O21" s="156" t="s">
        <v>1189</v>
      </c>
      <c r="P21" s="156" t="s">
        <v>1189</v>
      </c>
      <c r="Q21" s="156" t="s">
        <v>1189</v>
      </c>
      <c r="R21" s="156" t="s">
        <v>1189</v>
      </c>
    </row>
    <row r="22" spans="1:18" ht="15.75" customHeight="1">
      <c r="A22" s="156" t="s">
        <v>21</v>
      </c>
      <c r="B22" s="156" t="s">
        <v>1266</v>
      </c>
      <c r="C22" s="157">
        <v>400</v>
      </c>
      <c r="D22" s="156" t="s">
        <v>2562</v>
      </c>
      <c r="E22" s="156" t="s">
        <v>2563</v>
      </c>
      <c r="F22" s="156" t="s">
        <v>3416</v>
      </c>
      <c r="G22" s="156" t="s">
        <v>1267</v>
      </c>
      <c r="H22" s="156" t="s">
        <v>2564</v>
      </c>
      <c r="I22" s="156" t="s">
        <v>1267</v>
      </c>
      <c r="J22" s="156" t="s">
        <v>2564</v>
      </c>
      <c r="K22" s="156" t="s">
        <v>3417</v>
      </c>
      <c r="L22" s="156" t="s">
        <v>1189</v>
      </c>
      <c r="M22" s="156" t="s">
        <v>1189</v>
      </c>
      <c r="N22" s="156" t="s">
        <v>1189</v>
      </c>
      <c r="O22" s="156" t="s">
        <v>1189</v>
      </c>
      <c r="P22" s="156" t="s">
        <v>1189</v>
      </c>
      <c r="Q22" s="156" t="s">
        <v>1189</v>
      </c>
      <c r="R22" s="156" t="s">
        <v>1189</v>
      </c>
    </row>
    <row r="23" spans="1:18" ht="15.75" customHeight="1">
      <c r="A23" s="156" t="s">
        <v>21</v>
      </c>
      <c r="B23" s="156" t="s">
        <v>3418</v>
      </c>
      <c r="C23" s="157">
        <v>100</v>
      </c>
      <c r="D23" s="156" t="s">
        <v>3419</v>
      </c>
      <c r="E23" s="156" t="s">
        <v>1268</v>
      </c>
      <c r="F23" s="156" t="s">
        <v>1269</v>
      </c>
      <c r="G23" s="156" t="s">
        <v>2613</v>
      </c>
      <c r="H23" s="156" t="s">
        <v>2614</v>
      </c>
      <c r="I23" s="156" t="s">
        <v>3419</v>
      </c>
      <c r="J23" s="156" t="s">
        <v>1268</v>
      </c>
      <c r="K23" s="156" t="s">
        <v>3420</v>
      </c>
      <c r="L23" s="156" t="s">
        <v>1189</v>
      </c>
      <c r="M23" s="156" t="s">
        <v>1189</v>
      </c>
      <c r="N23" s="156" t="s">
        <v>1189</v>
      </c>
      <c r="O23" s="156" t="s">
        <v>1189</v>
      </c>
      <c r="P23" s="156" t="s">
        <v>1189</v>
      </c>
      <c r="Q23" s="156" t="s">
        <v>1189</v>
      </c>
      <c r="R23" s="156" t="s">
        <v>1189</v>
      </c>
    </row>
    <row r="24" spans="1:18" ht="15.75" customHeight="1">
      <c r="A24" s="156" t="s">
        <v>21</v>
      </c>
      <c r="B24" s="156" t="s">
        <v>586</v>
      </c>
      <c r="C24" s="157">
        <v>75</v>
      </c>
      <c r="D24" s="156" t="s">
        <v>2792</v>
      </c>
      <c r="E24" s="156" t="s">
        <v>938</v>
      </c>
      <c r="F24" s="156" t="s">
        <v>3421</v>
      </c>
      <c r="G24" s="156" t="s">
        <v>937</v>
      </c>
      <c r="H24" s="156" t="s">
        <v>938</v>
      </c>
      <c r="I24" s="156" t="s">
        <v>937</v>
      </c>
      <c r="J24" s="156" t="s">
        <v>938</v>
      </c>
      <c r="K24" s="156" t="s">
        <v>1749</v>
      </c>
      <c r="L24" s="156" t="s">
        <v>1189</v>
      </c>
      <c r="M24" s="156" t="s">
        <v>1189</v>
      </c>
      <c r="N24" s="156" t="s">
        <v>1189</v>
      </c>
      <c r="O24" s="156" t="s">
        <v>1189</v>
      </c>
      <c r="P24" s="156" t="s">
        <v>1189</v>
      </c>
      <c r="Q24" s="156" t="s">
        <v>1189</v>
      </c>
      <c r="R24" s="156" t="s">
        <v>1189</v>
      </c>
    </row>
    <row r="25" spans="1:18" ht="15.75" customHeight="1">
      <c r="A25" s="156" t="s">
        <v>21</v>
      </c>
      <c r="B25" s="156" t="s">
        <v>587</v>
      </c>
      <c r="C25" s="157">
        <v>725</v>
      </c>
      <c r="D25" s="156" t="s">
        <v>2913</v>
      </c>
      <c r="E25" s="156" t="s">
        <v>939</v>
      </c>
      <c r="F25" s="156" t="s">
        <v>2914</v>
      </c>
      <c r="G25" s="156" t="s">
        <v>2915</v>
      </c>
      <c r="H25" s="156" t="s">
        <v>2916</v>
      </c>
      <c r="I25" s="156" t="s">
        <v>3422</v>
      </c>
      <c r="J25" s="156" t="s">
        <v>3423</v>
      </c>
      <c r="K25" s="156" t="s">
        <v>2917</v>
      </c>
      <c r="L25" s="156" t="s">
        <v>1189</v>
      </c>
      <c r="M25" s="156" t="s">
        <v>1189</v>
      </c>
      <c r="N25" s="156" t="s">
        <v>1189</v>
      </c>
      <c r="O25" s="156" t="s">
        <v>1189</v>
      </c>
      <c r="P25" s="156" t="s">
        <v>1189</v>
      </c>
      <c r="Q25" s="156" t="s">
        <v>1189</v>
      </c>
      <c r="R25" s="156" t="s">
        <v>1189</v>
      </c>
    </row>
    <row r="26" spans="1:18" ht="15.75" customHeight="1">
      <c r="A26" s="156" t="s">
        <v>21</v>
      </c>
      <c r="B26" s="156" t="s">
        <v>588</v>
      </c>
      <c r="C26" s="157">
        <v>380</v>
      </c>
      <c r="D26" s="156" t="s">
        <v>3119</v>
      </c>
      <c r="E26" s="156" t="s">
        <v>3120</v>
      </c>
      <c r="F26" s="156" t="s">
        <v>3424</v>
      </c>
      <c r="G26" s="156" t="s">
        <v>3121</v>
      </c>
      <c r="H26" s="156" t="s">
        <v>3122</v>
      </c>
      <c r="I26" s="156" t="s">
        <v>3123</v>
      </c>
      <c r="J26" s="156" t="s">
        <v>1854</v>
      </c>
      <c r="K26" s="156" t="s">
        <v>3425</v>
      </c>
      <c r="L26" s="156" t="s">
        <v>1189</v>
      </c>
      <c r="M26" s="156" t="s">
        <v>1189</v>
      </c>
      <c r="N26" s="156" t="s">
        <v>1189</v>
      </c>
      <c r="O26" s="156" t="s">
        <v>1189</v>
      </c>
      <c r="P26" s="156" t="s">
        <v>1189</v>
      </c>
      <c r="Q26" s="156" t="s">
        <v>1189</v>
      </c>
      <c r="R26" s="156" t="s">
        <v>1189</v>
      </c>
    </row>
    <row r="27" spans="1:18" ht="15.75" customHeight="1">
      <c r="A27" s="156" t="s">
        <v>21</v>
      </c>
      <c r="B27" s="156" t="s">
        <v>589</v>
      </c>
      <c r="C27" s="157">
        <v>100</v>
      </c>
      <c r="D27" s="156" t="s">
        <v>3185</v>
      </c>
      <c r="E27" s="156" t="s">
        <v>3186</v>
      </c>
      <c r="F27" s="156" t="s">
        <v>3426</v>
      </c>
      <c r="G27" s="156" t="s">
        <v>3427</v>
      </c>
      <c r="H27" s="156" t="s">
        <v>3187</v>
      </c>
      <c r="I27" s="156" t="s">
        <v>3185</v>
      </c>
      <c r="J27" s="156" t="s">
        <v>3186</v>
      </c>
      <c r="K27" s="156" t="s">
        <v>3428</v>
      </c>
      <c r="L27" s="156" t="s">
        <v>1189</v>
      </c>
      <c r="M27" s="156" t="s">
        <v>1189</v>
      </c>
      <c r="N27" s="156" t="s">
        <v>1189</v>
      </c>
      <c r="O27" s="156" t="s">
        <v>1189</v>
      </c>
      <c r="P27" s="156" t="s">
        <v>1189</v>
      </c>
      <c r="Q27" s="156" t="s">
        <v>1189</v>
      </c>
      <c r="R27" s="156" t="s">
        <v>1189</v>
      </c>
    </row>
    <row r="28" spans="1:18" ht="15.75" customHeight="1">
      <c r="A28" s="156" t="s">
        <v>21</v>
      </c>
      <c r="B28" s="156" t="s">
        <v>3429</v>
      </c>
      <c r="C28" s="157">
        <v>80</v>
      </c>
      <c r="D28" s="156" t="s">
        <v>3430</v>
      </c>
      <c r="E28" s="156" t="s">
        <v>3431</v>
      </c>
      <c r="F28" s="156" t="s">
        <v>3432</v>
      </c>
      <c r="G28" s="156" t="s">
        <v>3433</v>
      </c>
      <c r="H28" s="156" t="s">
        <v>3434</v>
      </c>
      <c r="I28" s="156" t="s">
        <v>3435</v>
      </c>
      <c r="J28" s="156" t="s">
        <v>3436</v>
      </c>
      <c r="K28" s="156" t="s">
        <v>3437</v>
      </c>
      <c r="L28" s="156" t="s">
        <v>1189</v>
      </c>
      <c r="M28" s="156" t="s">
        <v>1189</v>
      </c>
      <c r="N28" s="156" t="s">
        <v>1189</v>
      </c>
      <c r="O28" s="156" t="s">
        <v>1189</v>
      </c>
      <c r="P28" s="156" t="s">
        <v>1189</v>
      </c>
      <c r="Q28" s="156" t="s">
        <v>1189</v>
      </c>
      <c r="R28" s="156" t="s">
        <v>1189</v>
      </c>
    </row>
    <row r="29" spans="1:18" ht="15.75" customHeight="1">
      <c r="A29" s="156" t="s">
        <v>28</v>
      </c>
      <c r="B29" s="156" t="s">
        <v>1517</v>
      </c>
      <c r="C29" s="157">
        <v>800</v>
      </c>
      <c r="D29" s="156" t="s">
        <v>1955</v>
      </c>
      <c r="E29" s="156" t="s">
        <v>1519</v>
      </c>
      <c r="F29" s="156" t="s">
        <v>1520</v>
      </c>
      <c r="G29" s="156" t="s">
        <v>1517</v>
      </c>
      <c r="H29" s="156" t="s">
        <v>1956</v>
      </c>
      <c r="I29" s="156" t="s">
        <v>1518</v>
      </c>
      <c r="J29" s="156" t="s">
        <v>1957</v>
      </c>
      <c r="K29" s="156" t="s">
        <v>1958</v>
      </c>
      <c r="L29" s="156" t="s">
        <v>1189</v>
      </c>
      <c r="M29" s="156" t="s">
        <v>1189</v>
      </c>
      <c r="N29" s="156" t="s">
        <v>1189</v>
      </c>
      <c r="O29" s="156" t="s">
        <v>1189</v>
      </c>
      <c r="P29" s="156" t="s">
        <v>1189</v>
      </c>
      <c r="Q29" s="156" t="s">
        <v>1189</v>
      </c>
      <c r="R29" s="156" t="s">
        <v>1189</v>
      </c>
    </row>
    <row r="30" spans="1:18" ht="15.75" customHeight="1">
      <c r="A30" s="156" t="s">
        <v>28</v>
      </c>
      <c r="B30" s="156" t="s">
        <v>590</v>
      </c>
      <c r="C30" s="157">
        <v>700</v>
      </c>
      <c r="D30" s="156" t="s">
        <v>2085</v>
      </c>
      <c r="E30" s="156" t="s">
        <v>1555</v>
      </c>
      <c r="F30" s="156" t="s">
        <v>1194</v>
      </c>
      <c r="G30" s="156" t="s">
        <v>2086</v>
      </c>
      <c r="H30" s="156" t="s">
        <v>2087</v>
      </c>
      <c r="I30" s="156" t="s">
        <v>3438</v>
      </c>
      <c r="J30" s="156" t="s">
        <v>2088</v>
      </c>
      <c r="K30" s="156" t="s">
        <v>3439</v>
      </c>
      <c r="L30" s="156" t="s">
        <v>1189</v>
      </c>
      <c r="M30" s="156" t="s">
        <v>1189</v>
      </c>
      <c r="N30" s="156" t="s">
        <v>1189</v>
      </c>
      <c r="O30" s="156" t="s">
        <v>1189</v>
      </c>
      <c r="P30" s="156" t="s">
        <v>1189</v>
      </c>
      <c r="Q30" s="156" t="s">
        <v>1189</v>
      </c>
      <c r="R30" s="156" t="s">
        <v>1189</v>
      </c>
    </row>
    <row r="31" spans="1:18" ht="15.75" customHeight="1">
      <c r="A31" s="156" t="s">
        <v>28</v>
      </c>
      <c r="B31" s="156" t="s">
        <v>2249</v>
      </c>
      <c r="C31" s="157">
        <v>300</v>
      </c>
      <c r="D31" s="156" t="s">
        <v>2250</v>
      </c>
      <c r="E31" s="156" t="s">
        <v>2251</v>
      </c>
      <c r="F31" s="156" t="s">
        <v>3440</v>
      </c>
      <c r="G31" s="156" t="s">
        <v>3441</v>
      </c>
      <c r="H31" s="156" t="s">
        <v>3442</v>
      </c>
      <c r="I31" s="156" t="s">
        <v>3443</v>
      </c>
      <c r="J31" s="156" t="s">
        <v>2252</v>
      </c>
      <c r="K31" s="156" t="s">
        <v>3444</v>
      </c>
      <c r="L31" s="156" t="s">
        <v>1189</v>
      </c>
      <c r="M31" s="156" t="s">
        <v>1189</v>
      </c>
      <c r="N31" s="156" t="s">
        <v>1189</v>
      </c>
      <c r="O31" s="156" t="s">
        <v>1189</v>
      </c>
      <c r="P31" s="156" t="s">
        <v>1189</v>
      </c>
      <c r="Q31" s="156" t="s">
        <v>1189</v>
      </c>
      <c r="R31" s="156" t="s">
        <v>1189</v>
      </c>
    </row>
    <row r="32" spans="1:18" ht="15.75" customHeight="1">
      <c r="A32" s="156" t="s">
        <v>479</v>
      </c>
      <c r="B32" s="156" t="s">
        <v>591</v>
      </c>
      <c r="C32" s="157">
        <v>1000</v>
      </c>
      <c r="D32" s="156" t="s">
        <v>1962</v>
      </c>
      <c r="E32" s="156" t="s">
        <v>1963</v>
      </c>
      <c r="F32" s="156" t="s">
        <v>1964</v>
      </c>
      <c r="G32" s="156" t="s">
        <v>1962</v>
      </c>
      <c r="H32" s="156" t="s">
        <v>1963</v>
      </c>
      <c r="I32" s="156" t="s">
        <v>3445</v>
      </c>
      <c r="J32" s="156" t="s">
        <v>940</v>
      </c>
      <c r="K32" s="156" t="s">
        <v>1272</v>
      </c>
      <c r="L32" s="156" t="s">
        <v>1189</v>
      </c>
      <c r="M32" s="156" t="s">
        <v>1189</v>
      </c>
      <c r="N32" s="156" t="s">
        <v>1189</v>
      </c>
      <c r="O32" s="156" t="s">
        <v>1189</v>
      </c>
      <c r="P32" s="156" t="s">
        <v>1189</v>
      </c>
      <c r="Q32" s="156" t="s">
        <v>1189</v>
      </c>
      <c r="R32" s="156" t="s">
        <v>1189</v>
      </c>
    </row>
    <row r="33" spans="1:18" ht="15.75" customHeight="1">
      <c r="A33" s="156" t="s">
        <v>479</v>
      </c>
      <c r="B33" s="156" t="s">
        <v>2321</v>
      </c>
      <c r="C33" s="157">
        <v>360</v>
      </c>
      <c r="D33" s="156" t="s">
        <v>2322</v>
      </c>
      <c r="E33" s="156" t="s">
        <v>2323</v>
      </c>
      <c r="F33" s="156" t="s">
        <v>2324</v>
      </c>
      <c r="G33" s="156" t="s">
        <v>3446</v>
      </c>
      <c r="H33" s="156" t="s">
        <v>3447</v>
      </c>
      <c r="I33" s="156" t="s">
        <v>3446</v>
      </c>
      <c r="J33" s="156" t="s">
        <v>3447</v>
      </c>
      <c r="K33" s="156" t="s">
        <v>2325</v>
      </c>
      <c r="L33" s="156" t="s">
        <v>1189</v>
      </c>
      <c r="M33" s="156" t="s">
        <v>1189</v>
      </c>
      <c r="N33" s="156" t="s">
        <v>1189</v>
      </c>
      <c r="O33" s="156" t="s">
        <v>1189</v>
      </c>
      <c r="P33" s="156" t="s">
        <v>1189</v>
      </c>
      <c r="Q33" s="156" t="s">
        <v>1189</v>
      </c>
      <c r="R33" s="156" t="s">
        <v>1189</v>
      </c>
    </row>
    <row r="34" spans="1:18" ht="15.75" customHeight="1">
      <c r="A34" s="156" t="s">
        <v>18</v>
      </c>
      <c r="B34" s="156" t="s">
        <v>1526</v>
      </c>
      <c r="C34" s="157">
        <v>75</v>
      </c>
      <c r="D34" s="156" t="s">
        <v>1527</v>
      </c>
      <c r="E34" s="156" t="s">
        <v>1528</v>
      </c>
      <c r="F34" s="156" t="s">
        <v>3448</v>
      </c>
      <c r="G34" s="156" t="s">
        <v>1527</v>
      </c>
      <c r="H34" s="156" t="s">
        <v>1528</v>
      </c>
      <c r="I34" s="156" t="s">
        <v>1527</v>
      </c>
      <c r="J34" s="156" t="s">
        <v>1528</v>
      </c>
      <c r="K34" s="156" t="s">
        <v>3449</v>
      </c>
      <c r="L34" s="156" t="s">
        <v>1189</v>
      </c>
      <c r="M34" s="156" t="s">
        <v>1189</v>
      </c>
      <c r="N34" s="156" t="s">
        <v>1189</v>
      </c>
      <c r="O34" s="156" t="s">
        <v>1189</v>
      </c>
      <c r="P34" s="156" t="s">
        <v>1189</v>
      </c>
      <c r="Q34" s="156" t="s">
        <v>1189</v>
      </c>
      <c r="R34" s="156" t="s">
        <v>1189</v>
      </c>
    </row>
    <row r="35" spans="1:18" ht="15.75" customHeight="1">
      <c r="A35" s="156" t="s">
        <v>18</v>
      </c>
      <c r="B35" s="156" t="s">
        <v>592</v>
      </c>
      <c r="C35" s="157">
        <v>900</v>
      </c>
      <c r="D35" s="156" t="s">
        <v>941</v>
      </c>
      <c r="E35" s="156" t="s">
        <v>941</v>
      </c>
      <c r="F35" s="156" t="s">
        <v>3450</v>
      </c>
      <c r="G35" s="156" t="s">
        <v>1974</v>
      </c>
      <c r="H35" s="156" t="s">
        <v>1975</v>
      </c>
      <c r="I35" s="156" t="s">
        <v>1273</v>
      </c>
      <c r="J35" s="156" t="s">
        <v>941</v>
      </c>
      <c r="K35" s="156" t="s">
        <v>1976</v>
      </c>
      <c r="L35" s="156" t="s">
        <v>3451</v>
      </c>
      <c r="M35" s="156" t="s">
        <v>1529</v>
      </c>
      <c r="N35" s="156" t="s">
        <v>1189</v>
      </c>
      <c r="O35" s="156" t="s">
        <v>1189</v>
      </c>
      <c r="P35" s="156" t="s">
        <v>1189</v>
      </c>
      <c r="Q35" s="156" t="s">
        <v>1189</v>
      </c>
      <c r="R35" s="156" t="s">
        <v>1189</v>
      </c>
    </row>
    <row r="36" spans="1:18" ht="15.75" customHeight="1">
      <c r="A36" s="156" t="s">
        <v>18</v>
      </c>
      <c r="B36" s="156" t="s">
        <v>1274</v>
      </c>
      <c r="C36" s="157">
        <v>200</v>
      </c>
      <c r="D36" s="156" t="s">
        <v>1608</v>
      </c>
      <c r="E36" s="156" t="s">
        <v>1609</v>
      </c>
      <c r="F36" s="156" t="s">
        <v>3452</v>
      </c>
      <c r="G36" s="156" t="s">
        <v>1608</v>
      </c>
      <c r="H36" s="156" t="s">
        <v>1609</v>
      </c>
      <c r="I36" s="156" t="s">
        <v>1608</v>
      </c>
      <c r="J36" s="156" t="s">
        <v>1609</v>
      </c>
      <c r="K36" s="156" t="s">
        <v>3453</v>
      </c>
      <c r="L36" s="156" t="s">
        <v>1189</v>
      </c>
      <c r="M36" s="156" t="s">
        <v>1189</v>
      </c>
      <c r="N36" s="156" t="s">
        <v>1189</v>
      </c>
      <c r="O36" s="156" t="s">
        <v>1189</v>
      </c>
      <c r="P36" s="156" t="s">
        <v>1189</v>
      </c>
      <c r="Q36" s="156" t="s">
        <v>1189</v>
      </c>
      <c r="R36" s="156" t="s">
        <v>1189</v>
      </c>
    </row>
    <row r="37" spans="1:18" ht="15.75" customHeight="1">
      <c r="A37" s="156" t="s">
        <v>18</v>
      </c>
      <c r="B37" s="156" t="s">
        <v>720</v>
      </c>
      <c r="C37" s="157">
        <v>50</v>
      </c>
      <c r="D37" s="156" t="s">
        <v>3454</v>
      </c>
      <c r="E37" s="156" t="s">
        <v>3455</v>
      </c>
      <c r="F37" s="156" t="s">
        <v>3456</v>
      </c>
      <c r="G37" s="156" t="s">
        <v>1631</v>
      </c>
      <c r="H37" s="156" t="s">
        <v>2415</v>
      </c>
      <c r="I37" s="156" t="s">
        <v>1631</v>
      </c>
      <c r="J37" s="156" t="s">
        <v>2415</v>
      </c>
      <c r="K37" s="156" t="s">
        <v>3457</v>
      </c>
      <c r="L37" s="156" t="s">
        <v>1189</v>
      </c>
      <c r="M37" s="156" t="s">
        <v>1189</v>
      </c>
      <c r="N37" s="156" t="s">
        <v>1189</v>
      </c>
      <c r="O37" s="156" t="s">
        <v>1189</v>
      </c>
      <c r="P37" s="156" t="s">
        <v>1189</v>
      </c>
      <c r="Q37" s="156" t="s">
        <v>1189</v>
      </c>
      <c r="R37" s="156" t="s">
        <v>1189</v>
      </c>
    </row>
    <row r="38" spans="1:18" ht="15.75" customHeight="1">
      <c r="A38" s="156" t="s">
        <v>18</v>
      </c>
      <c r="B38" s="156" t="s">
        <v>593</v>
      </c>
      <c r="C38" s="157">
        <v>100</v>
      </c>
      <c r="D38" s="156" t="s">
        <v>2858</v>
      </c>
      <c r="E38" s="156" t="s">
        <v>942</v>
      </c>
      <c r="F38" s="156" t="s">
        <v>2859</v>
      </c>
      <c r="G38" s="156" t="s">
        <v>2860</v>
      </c>
      <c r="H38" s="156" t="s">
        <v>2861</v>
      </c>
      <c r="I38" s="156" t="s">
        <v>2858</v>
      </c>
      <c r="J38" s="156" t="s">
        <v>942</v>
      </c>
      <c r="K38" s="156" t="s">
        <v>3458</v>
      </c>
      <c r="L38" s="156" t="s">
        <v>1189</v>
      </c>
      <c r="M38" s="156" t="s">
        <v>1189</v>
      </c>
      <c r="N38" s="156" t="s">
        <v>1189</v>
      </c>
      <c r="O38" s="156" t="s">
        <v>1189</v>
      </c>
      <c r="P38" s="156" t="s">
        <v>1189</v>
      </c>
      <c r="Q38" s="156" t="s">
        <v>1189</v>
      </c>
      <c r="R38" s="156" t="s">
        <v>1189</v>
      </c>
    </row>
    <row r="39" spans="1:18" ht="15.75" customHeight="1">
      <c r="A39" s="156" t="s">
        <v>18</v>
      </c>
      <c r="B39" s="156" t="s">
        <v>594</v>
      </c>
      <c r="C39" s="157">
        <v>400</v>
      </c>
      <c r="D39" s="156" t="s">
        <v>2877</v>
      </c>
      <c r="E39" s="156" t="s">
        <v>3459</v>
      </c>
      <c r="F39" s="156" t="s">
        <v>1788</v>
      </c>
      <c r="G39" s="156" t="s">
        <v>2878</v>
      </c>
      <c r="H39" s="156" t="s">
        <v>2879</v>
      </c>
      <c r="I39" s="156" t="s">
        <v>1786</v>
      </c>
      <c r="J39" s="156" t="s">
        <v>1787</v>
      </c>
      <c r="K39" s="156" t="s">
        <v>3460</v>
      </c>
      <c r="L39" s="156" t="s">
        <v>1189</v>
      </c>
      <c r="M39" s="156" t="s">
        <v>1189</v>
      </c>
      <c r="N39" s="156" t="s">
        <v>1189</v>
      </c>
      <c r="O39" s="156" t="s">
        <v>1189</v>
      </c>
      <c r="P39" s="156" t="s">
        <v>1189</v>
      </c>
      <c r="Q39" s="156" t="s">
        <v>1189</v>
      </c>
      <c r="R39" s="156" t="s">
        <v>1189</v>
      </c>
    </row>
    <row r="40" spans="1:18" ht="15.75" customHeight="1">
      <c r="A40" s="156" t="s">
        <v>18</v>
      </c>
      <c r="B40" s="156" t="s">
        <v>3030</v>
      </c>
      <c r="C40" s="157">
        <v>50</v>
      </c>
      <c r="D40" s="156" t="s">
        <v>3461</v>
      </c>
      <c r="E40" s="156" t="s">
        <v>3031</v>
      </c>
      <c r="F40" s="156" t="s">
        <v>3462</v>
      </c>
      <c r="G40" s="156" t="s">
        <v>3463</v>
      </c>
      <c r="H40" s="156" t="s">
        <v>3031</v>
      </c>
      <c r="I40" s="156" t="s">
        <v>3463</v>
      </c>
      <c r="J40" s="156" t="s">
        <v>3031</v>
      </c>
      <c r="K40" s="156" t="s">
        <v>3032</v>
      </c>
      <c r="L40" s="156" t="s">
        <v>1189</v>
      </c>
      <c r="M40" s="156" t="s">
        <v>1189</v>
      </c>
      <c r="N40" s="156" t="s">
        <v>1189</v>
      </c>
      <c r="O40" s="156" t="s">
        <v>1189</v>
      </c>
      <c r="P40" s="156" t="s">
        <v>1189</v>
      </c>
      <c r="Q40" s="156" t="s">
        <v>1189</v>
      </c>
      <c r="R40" s="156" t="s">
        <v>1189</v>
      </c>
    </row>
    <row r="41" spans="1:18" ht="15.75" customHeight="1">
      <c r="A41" s="156" t="s">
        <v>18</v>
      </c>
      <c r="B41" s="156" t="s">
        <v>3034</v>
      </c>
      <c r="C41" s="157">
        <v>50</v>
      </c>
      <c r="D41" s="156" t="s">
        <v>3035</v>
      </c>
      <c r="E41" s="156" t="s">
        <v>3036</v>
      </c>
      <c r="F41" s="156" t="s">
        <v>3464</v>
      </c>
      <c r="G41" s="156" t="s">
        <v>3037</v>
      </c>
      <c r="H41" s="156" t="s">
        <v>3038</v>
      </c>
      <c r="I41" s="156" t="s">
        <v>3035</v>
      </c>
      <c r="J41" s="156" t="s">
        <v>3036</v>
      </c>
      <c r="K41" s="156" t="s">
        <v>3465</v>
      </c>
      <c r="L41" s="156" t="s">
        <v>1189</v>
      </c>
      <c r="M41" s="156" t="s">
        <v>1189</v>
      </c>
      <c r="N41" s="156" t="s">
        <v>1189</v>
      </c>
      <c r="O41" s="156" t="s">
        <v>1189</v>
      </c>
      <c r="P41" s="156" t="s">
        <v>1189</v>
      </c>
      <c r="Q41" s="156" t="s">
        <v>1189</v>
      </c>
      <c r="R41" s="156" t="s">
        <v>1189</v>
      </c>
    </row>
    <row r="42" spans="1:18" ht="15.75" customHeight="1">
      <c r="A42" s="156" t="s">
        <v>18</v>
      </c>
      <c r="B42" s="156" t="s">
        <v>1823</v>
      </c>
      <c r="C42" s="157">
        <v>50</v>
      </c>
      <c r="D42" s="156" t="s">
        <v>1824</v>
      </c>
      <c r="E42" s="156" t="s">
        <v>1825</v>
      </c>
      <c r="F42" s="156" t="s">
        <v>1826</v>
      </c>
      <c r="G42" s="156" t="s">
        <v>3466</v>
      </c>
      <c r="H42" s="156" t="s">
        <v>3467</v>
      </c>
      <c r="I42" s="156" t="s">
        <v>1824</v>
      </c>
      <c r="J42" s="156" t="s">
        <v>1825</v>
      </c>
      <c r="K42" s="156" t="s">
        <v>3468</v>
      </c>
      <c r="L42" s="156" t="s">
        <v>1189</v>
      </c>
      <c r="M42" s="156" t="s">
        <v>1189</v>
      </c>
      <c r="N42" s="156" t="s">
        <v>1189</v>
      </c>
      <c r="O42" s="156" t="s">
        <v>1189</v>
      </c>
      <c r="P42" s="156" t="s">
        <v>1189</v>
      </c>
      <c r="Q42" s="156" t="s">
        <v>1189</v>
      </c>
      <c r="R42" s="156" t="s">
        <v>1189</v>
      </c>
    </row>
    <row r="43" spans="1:18" ht="15.75" customHeight="1">
      <c r="A43" s="156" t="s">
        <v>18</v>
      </c>
      <c r="B43" s="156" t="s">
        <v>595</v>
      </c>
      <c r="C43" s="157">
        <v>100</v>
      </c>
      <c r="D43" s="156" t="s">
        <v>3222</v>
      </c>
      <c r="E43" s="156" t="s">
        <v>3469</v>
      </c>
      <c r="F43" s="156" t="s">
        <v>1870</v>
      </c>
      <c r="G43" s="156" t="s">
        <v>3470</v>
      </c>
      <c r="H43" s="156" t="s">
        <v>3471</v>
      </c>
      <c r="I43" s="156" t="s">
        <v>3223</v>
      </c>
      <c r="J43" s="156" t="s">
        <v>943</v>
      </c>
      <c r="K43" s="156" t="s">
        <v>3472</v>
      </c>
      <c r="L43" s="156" t="s">
        <v>1189</v>
      </c>
      <c r="M43" s="156" t="s">
        <v>1189</v>
      </c>
      <c r="N43" s="156" t="s">
        <v>1189</v>
      </c>
      <c r="O43" s="156" t="s">
        <v>1189</v>
      </c>
      <c r="P43" s="156" t="s">
        <v>1189</v>
      </c>
      <c r="Q43" s="156" t="s">
        <v>1189</v>
      </c>
      <c r="R43" s="156" t="s">
        <v>1189</v>
      </c>
    </row>
    <row r="44" spans="1:18" ht="15.75" customHeight="1">
      <c r="A44" s="156" t="s">
        <v>18</v>
      </c>
      <c r="B44" s="156" t="s">
        <v>1275</v>
      </c>
      <c r="C44" s="157">
        <v>22</v>
      </c>
      <c r="D44" s="156" t="s">
        <v>3232</v>
      </c>
      <c r="E44" s="156" t="s">
        <v>3473</v>
      </c>
      <c r="F44" s="156" t="s">
        <v>3474</v>
      </c>
      <c r="G44" s="156" t="s">
        <v>1275</v>
      </c>
      <c r="H44" s="156" t="s">
        <v>3473</v>
      </c>
      <c r="I44" s="156" t="s">
        <v>3475</v>
      </c>
      <c r="J44" s="156" t="s">
        <v>3473</v>
      </c>
      <c r="K44" s="156" t="s">
        <v>3233</v>
      </c>
      <c r="L44" s="156" t="s">
        <v>1189</v>
      </c>
      <c r="M44" s="156" t="s">
        <v>1189</v>
      </c>
      <c r="N44" s="156" t="s">
        <v>1189</v>
      </c>
      <c r="O44" s="156" t="s">
        <v>1189</v>
      </c>
      <c r="P44" s="156" t="s">
        <v>1189</v>
      </c>
      <c r="Q44" s="156" t="s">
        <v>1189</v>
      </c>
      <c r="R44" s="156" t="s">
        <v>1189</v>
      </c>
    </row>
    <row r="45" spans="1:18" ht="15.75" customHeight="1">
      <c r="A45" s="156" t="s">
        <v>357</v>
      </c>
      <c r="B45" s="156" t="s">
        <v>1276</v>
      </c>
      <c r="C45" s="157">
        <v>2000</v>
      </c>
      <c r="D45" s="156" t="s">
        <v>1277</v>
      </c>
      <c r="E45" s="156" t="s">
        <v>3476</v>
      </c>
      <c r="F45" s="156" t="s">
        <v>3477</v>
      </c>
      <c r="G45" s="156" t="s">
        <v>2011</v>
      </c>
      <c r="H45" s="156" t="s">
        <v>2012</v>
      </c>
      <c r="I45" s="156" t="s">
        <v>1277</v>
      </c>
      <c r="J45" s="156" t="s">
        <v>3476</v>
      </c>
      <c r="K45" s="156" t="s">
        <v>1542</v>
      </c>
      <c r="L45" s="156" t="s">
        <v>1189</v>
      </c>
      <c r="M45" s="156" t="s">
        <v>1189</v>
      </c>
      <c r="N45" s="156" t="s">
        <v>1189</v>
      </c>
      <c r="O45" s="156" t="s">
        <v>1189</v>
      </c>
      <c r="P45" s="156" t="s">
        <v>1189</v>
      </c>
      <c r="Q45" s="156" t="s">
        <v>1189</v>
      </c>
      <c r="R45" s="156" t="s">
        <v>1189</v>
      </c>
    </row>
    <row r="46" spans="1:18" ht="15.75" customHeight="1">
      <c r="A46" s="156" t="s">
        <v>65</v>
      </c>
      <c r="B46" s="156" t="s">
        <v>597</v>
      </c>
      <c r="C46" s="157">
        <v>300</v>
      </c>
      <c r="D46" s="156" t="s">
        <v>3057</v>
      </c>
      <c r="E46" s="156" t="s">
        <v>1834</v>
      </c>
      <c r="F46" s="156" t="s">
        <v>1835</v>
      </c>
      <c r="G46" s="156" t="s">
        <v>3058</v>
      </c>
      <c r="H46" s="156" t="s">
        <v>3059</v>
      </c>
      <c r="I46" s="156" t="s">
        <v>3478</v>
      </c>
      <c r="J46" s="156" t="s">
        <v>3060</v>
      </c>
      <c r="K46" s="156" t="s">
        <v>3479</v>
      </c>
      <c r="L46" s="156" t="s">
        <v>1189</v>
      </c>
      <c r="M46" s="156" t="s">
        <v>1189</v>
      </c>
      <c r="N46" s="156" t="s">
        <v>1189</v>
      </c>
      <c r="O46" s="156" t="s">
        <v>1189</v>
      </c>
      <c r="P46" s="156" t="s">
        <v>1189</v>
      </c>
      <c r="Q46" s="156" t="s">
        <v>1189</v>
      </c>
      <c r="R46" s="156" t="s">
        <v>1189</v>
      </c>
    </row>
    <row r="47" spans="1:18" ht="15.75" customHeight="1">
      <c r="A47" s="156" t="s">
        <v>65</v>
      </c>
      <c r="B47" s="156" t="s">
        <v>598</v>
      </c>
      <c r="C47" s="157">
        <v>150</v>
      </c>
      <c r="D47" s="156" t="s">
        <v>1278</v>
      </c>
      <c r="E47" s="156" t="s">
        <v>1860</v>
      </c>
      <c r="F47" s="156" t="s">
        <v>3480</v>
      </c>
      <c r="G47" s="156" t="s">
        <v>1278</v>
      </c>
      <c r="H47" s="156" t="s">
        <v>1860</v>
      </c>
      <c r="I47" s="156" t="s">
        <v>3145</v>
      </c>
      <c r="J47" s="156" t="s">
        <v>3146</v>
      </c>
      <c r="K47" s="156" t="s">
        <v>3481</v>
      </c>
      <c r="L47" s="156" t="s">
        <v>1189</v>
      </c>
      <c r="M47" s="156" t="s">
        <v>1189</v>
      </c>
      <c r="N47" s="156" t="s">
        <v>1189</v>
      </c>
      <c r="O47" s="156" t="s">
        <v>1189</v>
      </c>
      <c r="P47" s="156" t="s">
        <v>1189</v>
      </c>
      <c r="Q47" s="156" t="s">
        <v>1189</v>
      </c>
      <c r="R47" s="156" t="s">
        <v>1189</v>
      </c>
    </row>
    <row r="48" spans="1:18" ht="15.75" customHeight="1">
      <c r="A48" s="156" t="s">
        <v>70</v>
      </c>
      <c r="B48" s="156" t="s">
        <v>599</v>
      </c>
      <c r="C48" s="157">
        <v>800</v>
      </c>
      <c r="D48" s="156" t="s">
        <v>2048</v>
      </c>
      <c r="E48" s="156" t="s">
        <v>2049</v>
      </c>
      <c r="F48" s="156" t="s">
        <v>2050</v>
      </c>
      <c r="G48" s="156" t="s">
        <v>2051</v>
      </c>
      <c r="H48" s="156" t="s">
        <v>2052</v>
      </c>
      <c r="I48" s="156" t="s">
        <v>944</v>
      </c>
      <c r="J48" s="156" t="s">
        <v>2053</v>
      </c>
      <c r="K48" s="156" t="s">
        <v>2054</v>
      </c>
      <c r="L48" s="156" t="s">
        <v>1189</v>
      </c>
      <c r="M48" s="156" t="s">
        <v>1189</v>
      </c>
      <c r="N48" s="156" t="s">
        <v>1189</v>
      </c>
      <c r="O48" s="156" t="s">
        <v>1189</v>
      </c>
      <c r="P48" s="156" t="s">
        <v>1189</v>
      </c>
      <c r="Q48" s="156" t="s">
        <v>1189</v>
      </c>
      <c r="R48" s="156" t="s">
        <v>1189</v>
      </c>
    </row>
    <row r="49" spans="1:18" ht="15.75" customHeight="1">
      <c r="A49" s="156" t="s">
        <v>70</v>
      </c>
      <c r="B49" s="156" t="s">
        <v>600</v>
      </c>
      <c r="C49" s="157">
        <v>250</v>
      </c>
      <c r="D49" s="156" t="s">
        <v>2358</v>
      </c>
      <c r="E49" s="156" t="s">
        <v>2359</v>
      </c>
      <c r="F49" s="156" t="s">
        <v>2360</v>
      </c>
      <c r="G49" s="156" t="s">
        <v>2361</v>
      </c>
      <c r="H49" s="156" t="s">
        <v>3482</v>
      </c>
      <c r="I49" s="156" t="s">
        <v>945</v>
      </c>
      <c r="J49" s="156" t="s">
        <v>946</v>
      </c>
      <c r="K49" s="156" t="s">
        <v>1195</v>
      </c>
      <c r="L49" s="156" t="s">
        <v>1189</v>
      </c>
      <c r="M49" s="156" t="s">
        <v>1189</v>
      </c>
      <c r="N49" s="156" t="s">
        <v>1189</v>
      </c>
      <c r="O49" s="156" t="s">
        <v>1189</v>
      </c>
      <c r="P49" s="156" t="s">
        <v>1189</v>
      </c>
      <c r="Q49" s="156" t="s">
        <v>1189</v>
      </c>
      <c r="R49" s="156" t="s">
        <v>1189</v>
      </c>
    </row>
    <row r="50" spans="1:18" ht="15.75" customHeight="1">
      <c r="A50" s="156" t="s">
        <v>46</v>
      </c>
      <c r="B50" s="156" t="s">
        <v>601</v>
      </c>
      <c r="C50" s="157">
        <v>300</v>
      </c>
      <c r="D50" s="156" t="s">
        <v>1536</v>
      </c>
      <c r="E50" s="156" t="s">
        <v>1989</v>
      </c>
      <c r="F50" s="156" t="s">
        <v>3483</v>
      </c>
      <c r="G50" s="156" t="s">
        <v>1990</v>
      </c>
      <c r="H50" s="156" t="s">
        <v>1991</v>
      </c>
      <c r="I50" s="156" t="s">
        <v>1536</v>
      </c>
      <c r="J50" s="156" t="s">
        <v>1989</v>
      </c>
      <c r="K50" s="156" t="s">
        <v>1992</v>
      </c>
      <c r="L50" s="156" t="s">
        <v>1189</v>
      </c>
      <c r="M50" s="156" t="s">
        <v>1189</v>
      </c>
      <c r="N50" s="156" t="s">
        <v>1189</v>
      </c>
      <c r="O50" s="156" t="s">
        <v>1189</v>
      </c>
      <c r="P50" s="156" t="s">
        <v>1189</v>
      </c>
      <c r="Q50" s="156" t="s">
        <v>1189</v>
      </c>
      <c r="R50" s="156" t="s">
        <v>1189</v>
      </c>
    </row>
    <row r="51" spans="1:18" ht="15.75" customHeight="1">
      <c r="A51" s="156" t="s">
        <v>46</v>
      </c>
      <c r="B51" s="156" t="s">
        <v>602</v>
      </c>
      <c r="C51" s="157">
        <v>2000</v>
      </c>
      <c r="D51" s="156" t="s">
        <v>3484</v>
      </c>
      <c r="E51" s="156" t="s">
        <v>3485</v>
      </c>
      <c r="F51" s="156" t="s">
        <v>1607</v>
      </c>
      <c r="G51" s="156" t="s">
        <v>3484</v>
      </c>
      <c r="H51" s="156" t="s">
        <v>3486</v>
      </c>
      <c r="I51" s="156" t="s">
        <v>947</v>
      </c>
      <c r="J51" s="156" t="s">
        <v>2320</v>
      </c>
      <c r="K51" s="156" t="s">
        <v>3487</v>
      </c>
      <c r="L51" s="156" t="s">
        <v>3488</v>
      </c>
      <c r="M51" s="156" t="s">
        <v>1189</v>
      </c>
      <c r="N51" s="156" t="s">
        <v>1189</v>
      </c>
      <c r="O51" s="156" t="s">
        <v>1189</v>
      </c>
      <c r="P51" s="156" t="s">
        <v>1189</v>
      </c>
      <c r="Q51" s="156" t="s">
        <v>1189</v>
      </c>
      <c r="R51" s="156" t="s">
        <v>1189</v>
      </c>
    </row>
    <row r="52" spans="1:18" ht="15.75" customHeight="1">
      <c r="A52" s="156" t="s">
        <v>46</v>
      </c>
      <c r="B52" s="156" t="s">
        <v>603</v>
      </c>
      <c r="C52" s="157">
        <v>2000</v>
      </c>
      <c r="D52" s="156" t="s">
        <v>3489</v>
      </c>
      <c r="E52" s="156" t="s">
        <v>1624</v>
      </c>
      <c r="F52" s="156" t="s">
        <v>3490</v>
      </c>
      <c r="G52" s="156" t="s">
        <v>2399</v>
      </c>
      <c r="H52" s="156" t="s">
        <v>2400</v>
      </c>
      <c r="I52" s="156" t="s">
        <v>3489</v>
      </c>
      <c r="J52" s="156" t="s">
        <v>1624</v>
      </c>
      <c r="K52" s="156" t="s">
        <v>3491</v>
      </c>
      <c r="L52" s="156" t="s">
        <v>3492</v>
      </c>
      <c r="M52" s="156" t="s">
        <v>1189</v>
      </c>
      <c r="N52" s="156" t="s">
        <v>1189</v>
      </c>
      <c r="O52" s="156" t="s">
        <v>1189</v>
      </c>
      <c r="P52" s="156" t="s">
        <v>1189</v>
      </c>
      <c r="Q52" s="156" t="s">
        <v>1189</v>
      </c>
      <c r="R52" s="156" t="s">
        <v>1189</v>
      </c>
    </row>
    <row r="53" spans="1:18" ht="15.75" customHeight="1">
      <c r="A53" s="156" t="s">
        <v>46</v>
      </c>
      <c r="B53" s="156" t="s">
        <v>604</v>
      </c>
      <c r="C53" s="157">
        <v>400</v>
      </c>
      <c r="D53" s="156" t="s">
        <v>2680</v>
      </c>
      <c r="E53" s="156" t="s">
        <v>1705</v>
      </c>
      <c r="F53" s="156" t="s">
        <v>2681</v>
      </c>
      <c r="G53" s="156" t="s">
        <v>2682</v>
      </c>
      <c r="H53" s="156" t="s">
        <v>2683</v>
      </c>
      <c r="I53" s="156" t="s">
        <v>2684</v>
      </c>
      <c r="J53" s="156" t="s">
        <v>2685</v>
      </c>
      <c r="K53" s="156" t="s">
        <v>3493</v>
      </c>
      <c r="L53" s="156" t="s">
        <v>1189</v>
      </c>
      <c r="M53" s="156" t="s">
        <v>1189</v>
      </c>
      <c r="N53" s="156" t="s">
        <v>1189</v>
      </c>
      <c r="O53" s="156" t="s">
        <v>1189</v>
      </c>
      <c r="P53" s="156" t="s">
        <v>1189</v>
      </c>
      <c r="Q53" s="156" t="s">
        <v>1189</v>
      </c>
      <c r="R53" s="156" t="s">
        <v>1189</v>
      </c>
    </row>
    <row r="54" spans="1:18" ht="15.75" customHeight="1">
      <c r="A54" s="156" t="s">
        <v>46</v>
      </c>
      <c r="B54" s="156" t="s">
        <v>605</v>
      </c>
      <c r="C54" s="157">
        <v>500</v>
      </c>
      <c r="D54" s="156" t="s">
        <v>3494</v>
      </c>
      <c r="E54" s="156" t="s">
        <v>3495</v>
      </c>
      <c r="F54" s="156" t="s">
        <v>3496</v>
      </c>
      <c r="G54" s="156" t="s">
        <v>2746</v>
      </c>
      <c r="H54" s="156" t="s">
        <v>3497</v>
      </c>
      <c r="I54" s="156" t="s">
        <v>1731</v>
      </c>
      <c r="J54" s="156" t="s">
        <v>3498</v>
      </c>
      <c r="K54" s="156" t="s">
        <v>1279</v>
      </c>
      <c r="L54" s="156" t="s">
        <v>1189</v>
      </c>
      <c r="M54" s="156" t="s">
        <v>1189</v>
      </c>
      <c r="N54" s="156" t="s">
        <v>1189</v>
      </c>
      <c r="O54" s="156" t="s">
        <v>1189</v>
      </c>
      <c r="P54" s="156" t="s">
        <v>1189</v>
      </c>
      <c r="Q54" s="156" t="s">
        <v>1189</v>
      </c>
      <c r="R54" s="156" t="s">
        <v>1189</v>
      </c>
    </row>
    <row r="55" spans="1:18" ht="15.75" customHeight="1">
      <c r="A55" s="156" t="s">
        <v>46</v>
      </c>
      <c r="B55" s="156" t="s">
        <v>1280</v>
      </c>
      <c r="C55" s="157">
        <v>20</v>
      </c>
      <c r="D55" s="156" t="s">
        <v>1281</v>
      </c>
      <c r="E55" s="156" t="s">
        <v>948</v>
      </c>
      <c r="F55" s="156" t="s">
        <v>3499</v>
      </c>
      <c r="G55" s="156" t="s">
        <v>1281</v>
      </c>
      <c r="H55" s="156" t="s">
        <v>948</v>
      </c>
      <c r="I55" s="156" t="s">
        <v>1281</v>
      </c>
      <c r="J55" s="156" t="s">
        <v>948</v>
      </c>
      <c r="K55" s="156" t="s">
        <v>2777</v>
      </c>
      <c r="L55" s="156" t="s">
        <v>1189</v>
      </c>
      <c r="M55" s="156" t="s">
        <v>1189</v>
      </c>
      <c r="N55" s="156" t="s">
        <v>1189</v>
      </c>
      <c r="O55" s="156" t="s">
        <v>1189</v>
      </c>
      <c r="P55" s="156" t="s">
        <v>1189</v>
      </c>
      <c r="Q55" s="156" t="s">
        <v>1189</v>
      </c>
      <c r="R55" s="156" t="s">
        <v>1189</v>
      </c>
    </row>
    <row r="56" spans="1:18" ht="15.75" customHeight="1">
      <c r="A56" s="156" t="s">
        <v>46</v>
      </c>
      <c r="B56" s="156" t="s">
        <v>607</v>
      </c>
      <c r="C56" s="157">
        <v>300</v>
      </c>
      <c r="D56" s="156" t="s">
        <v>3500</v>
      </c>
      <c r="E56" s="156" t="s">
        <v>949</v>
      </c>
      <c r="F56" s="156" t="s">
        <v>3501</v>
      </c>
      <c r="G56" s="156" t="s">
        <v>2944</v>
      </c>
      <c r="H56" s="156" t="s">
        <v>2945</v>
      </c>
      <c r="I56" s="156" t="s">
        <v>3502</v>
      </c>
      <c r="J56" s="156" t="s">
        <v>3503</v>
      </c>
      <c r="K56" s="156" t="s">
        <v>3504</v>
      </c>
      <c r="L56" s="156" t="s">
        <v>1189</v>
      </c>
      <c r="M56" s="156" t="s">
        <v>1189</v>
      </c>
      <c r="N56" s="156" t="s">
        <v>1189</v>
      </c>
      <c r="O56" s="156" t="s">
        <v>1189</v>
      </c>
      <c r="P56" s="156" t="s">
        <v>1189</v>
      </c>
      <c r="Q56" s="156" t="s">
        <v>1189</v>
      </c>
      <c r="R56" s="156" t="s">
        <v>1189</v>
      </c>
    </row>
    <row r="57" spans="1:18" ht="15.75" customHeight="1">
      <c r="A57" s="156" t="s">
        <v>46</v>
      </c>
      <c r="B57" s="156" t="s">
        <v>3081</v>
      </c>
      <c r="C57" s="157">
        <v>100</v>
      </c>
      <c r="D57" s="156" t="s">
        <v>3082</v>
      </c>
      <c r="E57" s="156" t="s">
        <v>3083</v>
      </c>
      <c r="F57" s="156" t="s">
        <v>3505</v>
      </c>
      <c r="G57" s="156" t="s">
        <v>3506</v>
      </c>
      <c r="H57" s="156" t="s">
        <v>3084</v>
      </c>
      <c r="I57" s="156" t="s">
        <v>3506</v>
      </c>
      <c r="J57" s="156" t="s">
        <v>3507</v>
      </c>
      <c r="K57" s="156" t="s">
        <v>3085</v>
      </c>
      <c r="L57" s="156" t="s">
        <v>1189</v>
      </c>
      <c r="M57" s="156" t="s">
        <v>1189</v>
      </c>
      <c r="N57" s="156" t="s">
        <v>1189</v>
      </c>
      <c r="O57" s="156" t="s">
        <v>1189</v>
      </c>
      <c r="P57" s="156" t="s">
        <v>1189</v>
      </c>
      <c r="Q57" s="156" t="s">
        <v>1189</v>
      </c>
      <c r="R57" s="156" t="s">
        <v>1189</v>
      </c>
    </row>
    <row r="58" spans="1:18" ht="15.75" customHeight="1">
      <c r="A58" s="156" t="s">
        <v>66</v>
      </c>
      <c r="B58" s="156" t="s">
        <v>608</v>
      </c>
      <c r="C58" s="157">
        <v>1200</v>
      </c>
      <c r="D58" s="156" t="s">
        <v>2391</v>
      </c>
      <c r="E58" s="156" t="s">
        <v>2392</v>
      </c>
      <c r="F58" s="156" t="s">
        <v>2393</v>
      </c>
      <c r="G58" s="156" t="s">
        <v>2391</v>
      </c>
      <c r="H58" s="156" t="s">
        <v>2392</v>
      </c>
      <c r="I58" s="156" t="s">
        <v>3508</v>
      </c>
      <c r="J58" s="156" t="s">
        <v>2394</v>
      </c>
      <c r="K58" s="156" t="s">
        <v>2395</v>
      </c>
      <c r="L58" s="156" t="s">
        <v>1189</v>
      </c>
      <c r="M58" s="156" t="s">
        <v>1189</v>
      </c>
      <c r="N58" s="156" t="s">
        <v>1189</v>
      </c>
      <c r="O58" s="156" t="s">
        <v>1189</v>
      </c>
      <c r="P58" s="156" t="s">
        <v>1189</v>
      </c>
      <c r="Q58" s="156" t="s">
        <v>1189</v>
      </c>
      <c r="R58" s="156" t="s">
        <v>1189</v>
      </c>
    </row>
    <row r="59" spans="1:18" ht="15.75" customHeight="1">
      <c r="A59" s="156" t="s">
        <v>66</v>
      </c>
      <c r="B59" s="156" t="s">
        <v>609</v>
      </c>
      <c r="C59" s="157">
        <v>2000</v>
      </c>
      <c r="D59" s="156" t="s">
        <v>2408</v>
      </c>
      <c r="E59" s="156" t="s">
        <v>2409</v>
      </c>
      <c r="F59" s="156" t="s">
        <v>3509</v>
      </c>
      <c r="G59" s="156" t="s">
        <v>2408</v>
      </c>
      <c r="H59" s="156" t="s">
        <v>2409</v>
      </c>
      <c r="I59" s="156" t="s">
        <v>950</v>
      </c>
      <c r="J59" s="156" t="s">
        <v>2410</v>
      </c>
      <c r="K59" s="156" t="s">
        <v>2411</v>
      </c>
      <c r="L59" s="156" t="s">
        <v>1189</v>
      </c>
      <c r="M59" s="156" t="s">
        <v>1189</v>
      </c>
      <c r="N59" s="156" t="s">
        <v>1189</v>
      </c>
      <c r="O59" s="156" t="s">
        <v>1189</v>
      </c>
      <c r="P59" s="156" t="s">
        <v>1189</v>
      </c>
      <c r="Q59" s="156" t="s">
        <v>1189</v>
      </c>
      <c r="R59" s="156" t="s">
        <v>1189</v>
      </c>
    </row>
    <row r="60" spans="1:18" ht="15.75" customHeight="1">
      <c r="A60" s="156" t="s">
        <v>66</v>
      </c>
      <c r="B60" s="156" t="s">
        <v>2996</v>
      </c>
      <c r="C60" s="157">
        <v>40</v>
      </c>
      <c r="D60" s="156" t="s">
        <v>2997</v>
      </c>
      <c r="E60" s="156" t="s">
        <v>2998</v>
      </c>
      <c r="F60" s="156" t="s">
        <v>3510</v>
      </c>
      <c r="G60" s="156" t="s">
        <v>3511</v>
      </c>
      <c r="H60" s="156" t="s">
        <v>2999</v>
      </c>
      <c r="I60" s="156" t="s">
        <v>2997</v>
      </c>
      <c r="J60" s="156" t="s">
        <v>2998</v>
      </c>
      <c r="K60" s="156" t="s">
        <v>3000</v>
      </c>
      <c r="L60" s="156" t="s">
        <v>1189</v>
      </c>
      <c r="M60" s="156" t="s">
        <v>1189</v>
      </c>
      <c r="N60" s="156" t="s">
        <v>1189</v>
      </c>
      <c r="O60" s="156" t="s">
        <v>1189</v>
      </c>
      <c r="P60" s="156" t="s">
        <v>1189</v>
      </c>
      <c r="Q60" s="156" t="s">
        <v>1189</v>
      </c>
      <c r="R60" s="156" t="s">
        <v>1189</v>
      </c>
    </row>
    <row r="61" spans="1:18" ht="15.75" customHeight="1">
      <c r="A61" s="156" t="s">
        <v>34</v>
      </c>
      <c r="B61" s="156" t="s">
        <v>610</v>
      </c>
      <c r="C61" s="157">
        <v>400</v>
      </c>
      <c r="D61" s="156" t="s">
        <v>2020</v>
      </c>
      <c r="E61" s="156" t="s">
        <v>2021</v>
      </c>
      <c r="F61" s="156" t="s">
        <v>3512</v>
      </c>
      <c r="G61" s="156" t="s">
        <v>2022</v>
      </c>
      <c r="H61" s="156" t="s">
        <v>951</v>
      </c>
      <c r="I61" s="156" t="s">
        <v>3513</v>
      </c>
      <c r="J61" s="156" t="s">
        <v>951</v>
      </c>
      <c r="K61" s="156" t="s">
        <v>2023</v>
      </c>
      <c r="L61" s="156" t="s">
        <v>1189</v>
      </c>
      <c r="M61" s="156" t="s">
        <v>1189</v>
      </c>
      <c r="N61" s="156" t="s">
        <v>1189</v>
      </c>
      <c r="O61" s="156" t="s">
        <v>1189</v>
      </c>
      <c r="P61" s="156" t="s">
        <v>1189</v>
      </c>
      <c r="Q61" s="156" t="s">
        <v>1189</v>
      </c>
      <c r="R61" s="156" t="s">
        <v>1189</v>
      </c>
    </row>
    <row r="62" spans="1:18" ht="15.75" customHeight="1">
      <c r="A62" s="156" t="s">
        <v>34</v>
      </c>
      <c r="B62" s="156" t="s">
        <v>611</v>
      </c>
      <c r="C62" s="157">
        <v>100</v>
      </c>
      <c r="D62" s="156" t="s">
        <v>3514</v>
      </c>
      <c r="E62" s="156" t="s">
        <v>3515</v>
      </c>
      <c r="F62" s="156" t="s">
        <v>1546</v>
      </c>
      <c r="G62" s="156" t="s">
        <v>952</v>
      </c>
      <c r="H62" s="156" t="s">
        <v>2039</v>
      </c>
      <c r="I62" s="156" t="s">
        <v>952</v>
      </c>
      <c r="J62" s="156" t="s">
        <v>2039</v>
      </c>
      <c r="K62" s="156" t="s">
        <v>3516</v>
      </c>
      <c r="L62" s="156" t="s">
        <v>1189</v>
      </c>
      <c r="M62" s="156" t="s">
        <v>1189</v>
      </c>
      <c r="N62" s="156" t="s">
        <v>1189</v>
      </c>
      <c r="O62" s="156" t="s">
        <v>1189</v>
      </c>
      <c r="P62" s="156" t="s">
        <v>1189</v>
      </c>
      <c r="Q62" s="156" t="s">
        <v>1189</v>
      </c>
      <c r="R62" s="156" t="s">
        <v>1189</v>
      </c>
    </row>
    <row r="63" spans="1:18" ht="15.75" customHeight="1">
      <c r="A63" s="156" t="s">
        <v>34</v>
      </c>
      <c r="B63" s="156" t="s">
        <v>612</v>
      </c>
      <c r="C63" s="157">
        <v>500</v>
      </c>
      <c r="D63" s="156" t="s">
        <v>2141</v>
      </c>
      <c r="E63" s="156" t="s">
        <v>3517</v>
      </c>
      <c r="F63" s="156" t="s">
        <v>3518</v>
      </c>
      <c r="G63" s="156" t="s">
        <v>2142</v>
      </c>
      <c r="H63" s="156" t="s">
        <v>3519</v>
      </c>
      <c r="I63" s="156" t="s">
        <v>3520</v>
      </c>
      <c r="J63" s="156" t="s">
        <v>2143</v>
      </c>
      <c r="K63" s="156" t="s">
        <v>3521</v>
      </c>
      <c r="L63" s="156" t="s">
        <v>1189</v>
      </c>
      <c r="M63" s="156" t="s">
        <v>1189</v>
      </c>
      <c r="N63" s="156" t="s">
        <v>1189</v>
      </c>
      <c r="O63" s="156" t="s">
        <v>1189</v>
      </c>
      <c r="P63" s="156" t="s">
        <v>1189</v>
      </c>
      <c r="Q63" s="156" t="s">
        <v>1189</v>
      </c>
      <c r="R63" s="156" t="s">
        <v>1189</v>
      </c>
    </row>
    <row r="64" spans="1:18" ht="15.75" customHeight="1">
      <c r="A64" s="156" t="s">
        <v>34</v>
      </c>
      <c r="B64" s="156" t="s">
        <v>613</v>
      </c>
      <c r="C64" s="157">
        <v>1100</v>
      </c>
      <c r="D64" s="156" t="s">
        <v>2156</v>
      </c>
      <c r="E64" s="156" t="s">
        <v>1574</v>
      </c>
      <c r="F64" s="156" t="s">
        <v>3522</v>
      </c>
      <c r="G64" s="156" t="s">
        <v>2157</v>
      </c>
      <c r="H64" s="156" t="s">
        <v>2158</v>
      </c>
      <c r="I64" s="156" t="s">
        <v>3523</v>
      </c>
      <c r="J64" s="156" t="s">
        <v>3524</v>
      </c>
      <c r="K64" s="156" t="s">
        <v>3525</v>
      </c>
      <c r="L64" s="156" t="s">
        <v>1189</v>
      </c>
      <c r="M64" s="156" t="s">
        <v>1189</v>
      </c>
      <c r="N64" s="156" t="s">
        <v>1189</v>
      </c>
      <c r="O64" s="156" t="s">
        <v>1189</v>
      </c>
      <c r="P64" s="156" t="s">
        <v>1189</v>
      </c>
      <c r="Q64" s="156" t="s">
        <v>1189</v>
      </c>
      <c r="R64" s="156" t="s">
        <v>1189</v>
      </c>
    </row>
    <row r="65" spans="1:18" ht="15.75" customHeight="1">
      <c r="A65" s="156" t="s">
        <v>34</v>
      </c>
      <c r="B65" s="156" t="s">
        <v>614</v>
      </c>
      <c r="C65" s="157">
        <v>400</v>
      </c>
      <c r="D65" s="156" t="s">
        <v>2159</v>
      </c>
      <c r="E65" s="156" t="s">
        <v>2160</v>
      </c>
      <c r="F65" s="156" t="s">
        <v>2161</v>
      </c>
      <c r="G65" s="156" t="s">
        <v>2162</v>
      </c>
      <c r="H65" s="156" t="s">
        <v>2163</v>
      </c>
      <c r="I65" s="156" t="s">
        <v>2162</v>
      </c>
      <c r="J65" s="156" t="s">
        <v>2163</v>
      </c>
      <c r="K65" s="156" t="s">
        <v>3526</v>
      </c>
      <c r="L65" s="156" t="s">
        <v>1189</v>
      </c>
      <c r="M65" s="156" t="s">
        <v>1189</v>
      </c>
      <c r="N65" s="156" t="s">
        <v>1189</v>
      </c>
      <c r="O65" s="156" t="s">
        <v>1189</v>
      </c>
      <c r="P65" s="156" t="s">
        <v>1189</v>
      </c>
      <c r="Q65" s="156" t="s">
        <v>1189</v>
      </c>
      <c r="R65" s="156" t="s">
        <v>1189</v>
      </c>
    </row>
    <row r="66" spans="1:18" ht="15.75" customHeight="1">
      <c r="A66" s="156" t="s">
        <v>34</v>
      </c>
      <c r="B66" s="156" t="s">
        <v>615</v>
      </c>
      <c r="C66" s="157">
        <v>1100</v>
      </c>
      <c r="D66" s="156" t="s">
        <v>2304</v>
      </c>
      <c r="E66" s="156" t="s">
        <v>2305</v>
      </c>
      <c r="F66" s="156" t="s">
        <v>3527</v>
      </c>
      <c r="G66" s="156" t="s">
        <v>2306</v>
      </c>
      <c r="H66" s="156" t="s">
        <v>2307</v>
      </c>
      <c r="I66" s="156" t="s">
        <v>2306</v>
      </c>
      <c r="J66" s="156" t="s">
        <v>2307</v>
      </c>
      <c r="K66" s="156" t="s">
        <v>3528</v>
      </c>
      <c r="L66" s="156" t="s">
        <v>1189</v>
      </c>
      <c r="M66" s="156" t="s">
        <v>1189</v>
      </c>
      <c r="N66" s="156" t="s">
        <v>1189</v>
      </c>
      <c r="O66" s="156" t="s">
        <v>1189</v>
      </c>
      <c r="P66" s="156" t="s">
        <v>1189</v>
      </c>
      <c r="Q66" s="156" t="s">
        <v>1189</v>
      </c>
      <c r="R66" s="156" t="s">
        <v>1189</v>
      </c>
    </row>
    <row r="67" spans="1:18" ht="15.75" customHeight="1">
      <c r="A67" s="156" t="s">
        <v>34</v>
      </c>
      <c r="B67" s="156" t="s">
        <v>616</v>
      </c>
      <c r="C67" s="157">
        <v>3000</v>
      </c>
      <c r="D67" s="156" t="s">
        <v>2421</v>
      </c>
      <c r="E67" s="156" t="s">
        <v>953</v>
      </c>
      <c r="F67" s="156" t="s">
        <v>3529</v>
      </c>
      <c r="G67" s="156" t="s">
        <v>2422</v>
      </c>
      <c r="H67" s="156" t="s">
        <v>2423</v>
      </c>
      <c r="I67" s="156" t="s">
        <v>1632</v>
      </c>
      <c r="J67" s="156" t="s">
        <v>2424</v>
      </c>
      <c r="K67" s="156" t="s">
        <v>2425</v>
      </c>
      <c r="L67" s="156" t="s">
        <v>1633</v>
      </c>
      <c r="M67" s="156" t="s">
        <v>1634</v>
      </c>
      <c r="N67" s="156" t="s">
        <v>1189</v>
      </c>
      <c r="O67" s="156" t="s">
        <v>1189</v>
      </c>
      <c r="P67" s="156" t="s">
        <v>1189</v>
      </c>
      <c r="Q67" s="156" t="s">
        <v>1189</v>
      </c>
      <c r="R67" s="156" t="s">
        <v>1189</v>
      </c>
    </row>
    <row r="68" spans="1:18" ht="15.75" customHeight="1">
      <c r="A68" s="156" t="s">
        <v>34</v>
      </c>
      <c r="B68" s="156" t="s">
        <v>617</v>
      </c>
      <c r="C68" s="157">
        <v>100</v>
      </c>
      <c r="D68" s="156" t="s">
        <v>2474</v>
      </c>
      <c r="E68" s="156" t="s">
        <v>3530</v>
      </c>
      <c r="F68" s="156" t="s">
        <v>2475</v>
      </c>
      <c r="G68" s="156" t="s">
        <v>1856</v>
      </c>
      <c r="H68" s="156" t="s">
        <v>1647</v>
      </c>
      <c r="I68" s="156" t="s">
        <v>3531</v>
      </c>
      <c r="J68" s="156" t="s">
        <v>3530</v>
      </c>
      <c r="K68" s="156" t="s">
        <v>3532</v>
      </c>
      <c r="L68" s="156" t="s">
        <v>1189</v>
      </c>
      <c r="M68" s="156" t="s">
        <v>1189</v>
      </c>
      <c r="N68" s="156" t="s">
        <v>1189</v>
      </c>
      <c r="O68" s="156" t="s">
        <v>1189</v>
      </c>
      <c r="P68" s="156" t="s">
        <v>1189</v>
      </c>
      <c r="Q68" s="156" t="s">
        <v>1189</v>
      </c>
      <c r="R68" s="156" t="s">
        <v>1189</v>
      </c>
    </row>
    <row r="69" spans="1:18" ht="15.75" customHeight="1">
      <c r="A69" s="156" t="s">
        <v>34</v>
      </c>
      <c r="B69" s="156" t="s">
        <v>618</v>
      </c>
      <c r="C69" s="157">
        <v>250</v>
      </c>
      <c r="D69" s="156" t="s">
        <v>954</v>
      </c>
      <c r="E69" s="156" t="s">
        <v>955</v>
      </c>
      <c r="F69" s="156" t="s">
        <v>1228</v>
      </c>
      <c r="G69" s="156" t="s">
        <v>2486</v>
      </c>
      <c r="H69" s="156" t="s">
        <v>2487</v>
      </c>
      <c r="I69" s="156" t="s">
        <v>954</v>
      </c>
      <c r="J69" s="156" t="s">
        <v>955</v>
      </c>
      <c r="K69" s="156" t="s">
        <v>1229</v>
      </c>
      <c r="L69" s="156" t="s">
        <v>1189</v>
      </c>
      <c r="M69" s="156" t="s">
        <v>1189</v>
      </c>
      <c r="N69" s="156" t="s">
        <v>1189</v>
      </c>
      <c r="O69" s="156" t="s">
        <v>1189</v>
      </c>
      <c r="P69" s="156" t="s">
        <v>1189</v>
      </c>
      <c r="Q69" s="156" t="s">
        <v>1189</v>
      </c>
      <c r="R69" s="156" t="s">
        <v>1189</v>
      </c>
    </row>
    <row r="70" spans="1:18" ht="15.75" customHeight="1">
      <c r="A70" s="156" t="s">
        <v>34</v>
      </c>
      <c r="B70" s="156" t="s">
        <v>620</v>
      </c>
      <c r="C70" s="157">
        <v>250</v>
      </c>
      <c r="D70" s="156" t="s">
        <v>1712</v>
      </c>
      <c r="E70" s="156" t="s">
        <v>957</v>
      </c>
      <c r="F70" s="156" t="s">
        <v>2561</v>
      </c>
      <c r="G70" s="156" t="s">
        <v>956</v>
      </c>
      <c r="H70" s="156" t="s">
        <v>957</v>
      </c>
      <c r="I70" s="156" t="s">
        <v>956</v>
      </c>
      <c r="J70" s="156" t="s">
        <v>957</v>
      </c>
      <c r="K70" s="156" t="s">
        <v>3533</v>
      </c>
      <c r="L70" s="156" t="s">
        <v>1189</v>
      </c>
      <c r="M70" s="156" t="s">
        <v>1189</v>
      </c>
      <c r="N70" s="156" t="s">
        <v>1189</v>
      </c>
      <c r="O70" s="156" t="s">
        <v>1189</v>
      </c>
      <c r="P70" s="156" t="s">
        <v>1189</v>
      </c>
      <c r="Q70" s="156" t="s">
        <v>1189</v>
      </c>
      <c r="R70" s="156" t="s">
        <v>1189</v>
      </c>
    </row>
    <row r="71" spans="1:18" ht="15.75" customHeight="1">
      <c r="A71" s="156" t="s">
        <v>34</v>
      </c>
      <c r="B71" s="156" t="s">
        <v>621</v>
      </c>
      <c r="C71" s="157">
        <v>400</v>
      </c>
      <c r="D71" s="156" t="s">
        <v>2619</v>
      </c>
      <c r="E71" s="156" t="s">
        <v>2620</v>
      </c>
      <c r="F71" s="156" t="s">
        <v>3534</v>
      </c>
      <c r="G71" s="156" t="s">
        <v>2621</v>
      </c>
      <c r="H71" s="156" t="s">
        <v>2622</v>
      </c>
      <c r="I71" s="156" t="s">
        <v>2621</v>
      </c>
      <c r="J71" s="156" t="s">
        <v>2622</v>
      </c>
      <c r="K71" s="156" t="s">
        <v>2623</v>
      </c>
      <c r="L71" s="156" t="s">
        <v>1189</v>
      </c>
      <c r="M71" s="156" t="s">
        <v>1189</v>
      </c>
      <c r="N71" s="156" t="s">
        <v>1189</v>
      </c>
      <c r="O71" s="156" t="s">
        <v>1189</v>
      </c>
      <c r="P71" s="156" t="s">
        <v>1189</v>
      </c>
      <c r="Q71" s="156" t="s">
        <v>1189</v>
      </c>
      <c r="R71" s="156" t="s">
        <v>1189</v>
      </c>
    </row>
    <row r="72" spans="1:18" ht="15.75" customHeight="1">
      <c r="A72" s="156" t="s">
        <v>34</v>
      </c>
      <c r="B72" s="156" t="s">
        <v>622</v>
      </c>
      <c r="C72" s="157">
        <v>250</v>
      </c>
      <c r="D72" s="156" t="s">
        <v>3535</v>
      </c>
      <c r="E72" s="156" t="s">
        <v>3536</v>
      </c>
      <c r="F72" s="156" t="s">
        <v>3537</v>
      </c>
      <c r="G72" s="156" t="s">
        <v>3535</v>
      </c>
      <c r="H72" s="156" t="s">
        <v>2661</v>
      </c>
      <c r="I72" s="156" t="s">
        <v>3538</v>
      </c>
      <c r="J72" s="156" t="s">
        <v>1698</v>
      </c>
      <c r="K72" s="156" t="s">
        <v>3539</v>
      </c>
      <c r="L72" s="156" t="s">
        <v>3540</v>
      </c>
      <c r="M72" s="156" t="s">
        <v>1189</v>
      </c>
      <c r="N72" s="156" t="s">
        <v>1189</v>
      </c>
      <c r="O72" s="156" t="s">
        <v>1189</v>
      </c>
      <c r="P72" s="156" t="s">
        <v>1189</v>
      </c>
      <c r="Q72" s="156" t="s">
        <v>1189</v>
      </c>
      <c r="R72" s="156" t="s">
        <v>1189</v>
      </c>
    </row>
    <row r="73" spans="1:18" ht="15.75" customHeight="1">
      <c r="A73" s="156" t="s">
        <v>34</v>
      </c>
      <c r="B73" s="156" t="s">
        <v>624</v>
      </c>
      <c r="C73" s="157">
        <v>125</v>
      </c>
      <c r="D73" s="156" t="s">
        <v>1282</v>
      </c>
      <c r="E73" s="156" t="s">
        <v>958</v>
      </c>
      <c r="F73" s="156" t="s">
        <v>1283</v>
      </c>
      <c r="G73" s="156" t="s">
        <v>3541</v>
      </c>
      <c r="H73" s="156" t="s">
        <v>958</v>
      </c>
      <c r="I73" s="156" t="s">
        <v>1282</v>
      </c>
      <c r="J73" s="156" t="s">
        <v>958</v>
      </c>
      <c r="K73" s="156" t="s">
        <v>1726</v>
      </c>
      <c r="L73" s="156" t="s">
        <v>1189</v>
      </c>
      <c r="M73" s="156" t="s">
        <v>1189</v>
      </c>
      <c r="N73" s="156" t="s">
        <v>1189</v>
      </c>
      <c r="O73" s="156" t="s">
        <v>1189</v>
      </c>
      <c r="P73" s="156" t="s">
        <v>1189</v>
      </c>
      <c r="Q73" s="156" t="s">
        <v>1189</v>
      </c>
      <c r="R73" s="156" t="s">
        <v>1189</v>
      </c>
    </row>
    <row r="74" spans="1:18" ht="15.75" customHeight="1">
      <c r="A74" s="156" t="s">
        <v>34</v>
      </c>
      <c r="B74" s="156" t="s">
        <v>582</v>
      </c>
      <c r="C74" s="157">
        <v>400</v>
      </c>
      <c r="D74" s="156" t="s">
        <v>2820</v>
      </c>
      <c r="E74" s="156" t="s">
        <v>2821</v>
      </c>
      <c r="F74" s="156" t="s">
        <v>3542</v>
      </c>
      <c r="G74" s="156" t="s">
        <v>2822</v>
      </c>
      <c r="H74" s="156" t="s">
        <v>2823</v>
      </c>
      <c r="I74" s="156" t="s">
        <v>3543</v>
      </c>
      <c r="J74" s="156" t="s">
        <v>2823</v>
      </c>
      <c r="K74" s="156" t="s">
        <v>2824</v>
      </c>
      <c r="L74" s="156" t="s">
        <v>1189</v>
      </c>
      <c r="M74" s="156" t="s">
        <v>1189</v>
      </c>
      <c r="N74" s="156" t="s">
        <v>1189</v>
      </c>
      <c r="O74" s="156" t="s">
        <v>1189</v>
      </c>
      <c r="P74" s="156" t="s">
        <v>1189</v>
      </c>
      <c r="Q74" s="156" t="s">
        <v>1189</v>
      </c>
      <c r="R74" s="156" t="s">
        <v>1189</v>
      </c>
    </row>
    <row r="75" spans="1:18" ht="15.75" customHeight="1">
      <c r="A75" s="156" t="s">
        <v>34</v>
      </c>
      <c r="B75" s="156" t="s">
        <v>625</v>
      </c>
      <c r="C75" s="157">
        <v>200</v>
      </c>
      <c r="D75" s="156" t="s">
        <v>3544</v>
      </c>
      <c r="E75" s="156" t="s">
        <v>3545</v>
      </c>
      <c r="F75" s="156" t="s">
        <v>3546</v>
      </c>
      <c r="G75" s="156" t="s">
        <v>2947</v>
      </c>
      <c r="H75" s="156" t="s">
        <v>1804</v>
      </c>
      <c r="I75" s="156" t="s">
        <v>2947</v>
      </c>
      <c r="J75" s="156" t="s">
        <v>1804</v>
      </c>
      <c r="K75" s="156" t="s">
        <v>2948</v>
      </c>
      <c r="L75" s="156" t="s">
        <v>1189</v>
      </c>
      <c r="M75" s="156" t="s">
        <v>1189</v>
      </c>
      <c r="N75" s="156" t="s">
        <v>1189</v>
      </c>
      <c r="O75" s="156" t="s">
        <v>1189</v>
      </c>
      <c r="P75" s="156" t="s">
        <v>1189</v>
      </c>
      <c r="Q75" s="156" t="s">
        <v>1189</v>
      </c>
      <c r="R75" s="156" t="s">
        <v>1189</v>
      </c>
    </row>
    <row r="76" spans="1:18" ht="15.75" customHeight="1">
      <c r="A76" s="156" t="s">
        <v>34</v>
      </c>
      <c r="B76" s="156" t="s">
        <v>626</v>
      </c>
      <c r="C76" s="157">
        <v>100</v>
      </c>
      <c r="D76" s="156" t="s">
        <v>1819</v>
      </c>
      <c r="E76" s="156" t="s">
        <v>959</v>
      </c>
      <c r="F76" s="156" t="s">
        <v>3547</v>
      </c>
      <c r="G76" s="156" t="s">
        <v>3018</v>
      </c>
      <c r="H76" s="156" t="s">
        <v>959</v>
      </c>
      <c r="I76" s="156" t="s">
        <v>3018</v>
      </c>
      <c r="J76" s="156" t="s">
        <v>959</v>
      </c>
      <c r="K76" s="156" t="s">
        <v>3019</v>
      </c>
      <c r="L76" s="156" t="s">
        <v>1189</v>
      </c>
      <c r="M76" s="156" t="s">
        <v>1189</v>
      </c>
      <c r="N76" s="156" t="s">
        <v>1189</v>
      </c>
      <c r="O76" s="156" t="s">
        <v>1189</v>
      </c>
      <c r="P76" s="156" t="s">
        <v>1189</v>
      </c>
      <c r="Q76" s="156" t="s">
        <v>1189</v>
      </c>
      <c r="R76" s="156" t="s">
        <v>1189</v>
      </c>
    </row>
    <row r="77" spans="1:18" ht="15.75" customHeight="1">
      <c r="A77" s="156" t="s">
        <v>34</v>
      </c>
      <c r="B77" s="156" t="s">
        <v>627</v>
      </c>
      <c r="C77" s="157">
        <v>75</v>
      </c>
      <c r="D77" s="156" t="s">
        <v>3131</v>
      </c>
      <c r="E77" s="156" t="s">
        <v>3548</v>
      </c>
      <c r="F77" s="156" t="s">
        <v>3549</v>
      </c>
      <c r="G77" s="156" t="s">
        <v>1856</v>
      </c>
      <c r="H77" s="156" t="s">
        <v>3132</v>
      </c>
      <c r="I77" s="156" t="s">
        <v>1856</v>
      </c>
      <c r="J77" s="156" t="s">
        <v>3132</v>
      </c>
      <c r="K77" s="156" t="s">
        <v>3133</v>
      </c>
      <c r="L77" s="156" t="s">
        <v>1189</v>
      </c>
      <c r="M77" s="156" t="s">
        <v>1189</v>
      </c>
      <c r="N77" s="156" t="s">
        <v>1189</v>
      </c>
      <c r="O77" s="156" t="s">
        <v>1189</v>
      </c>
      <c r="P77" s="156" t="s">
        <v>1189</v>
      </c>
      <c r="Q77" s="156" t="s">
        <v>1189</v>
      </c>
      <c r="R77" s="156" t="s">
        <v>1189</v>
      </c>
    </row>
    <row r="78" spans="1:18" ht="15.75" customHeight="1">
      <c r="A78" s="156" t="s">
        <v>34</v>
      </c>
      <c r="B78" s="156" t="s">
        <v>628</v>
      </c>
      <c r="C78" s="157">
        <v>80</v>
      </c>
      <c r="D78" s="156" t="s">
        <v>960</v>
      </c>
      <c r="E78" s="156" t="s">
        <v>961</v>
      </c>
      <c r="F78" s="156" t="s">
        <v>3550</v>
      </c>
      <c r="G78" s="156" t="s">
        <v>3181</v>
      </c>
      <c r="H78" s="156" t="s">
        <v>3182</v>
      </c>
      <c r="I78" s="156" t="s">
        <v>960</v>
      </c>
      <c r="J78" s="156" t="s">
        <v>961</v>
      </c>
      <c r="K78" s="156" t="s">
        <v>1284</v>
      </c>
      <c r="L78" s="156" t="s">
        <v>1189</v>
      </c>
      <c r="M78" s="156" t="s">
        <v>1189</v>
      </c>
      <c r="N78" s="156" t="s">
        <v>1189</v>
      </c>
      <c r="O78" s="156" t="s">
        <v>1189</v>
      </c>
      <c r="P78" s="156" t="s">
        <v>1189</v>
      </c>
      <c r="Q78" s="156" t="s">
        <v>1189</v>
      </c>
      <c r="R78" s="156" t="s">
        <v>1189</v>
      </c>
    </row>
    <row r="79" spans="1:18" ht="15.75" customHeight="1">
      <c r="A79" s="156" t="s">
        <v>34</v>
      </c>
      <c r="B79" s="156" t="s">
        <v>629</v>
      </c>
      <c r="C79" s="157">
        <v>75</v>
      </c>
      <c r="D79" s="156" t="s">
        <v>3224</v>
      </c>
      <c r="E79" s="156" t="s">
        <v>3225</v>
      </c>
      <c r="F79" s="156" t="s">
        <v>3226</v>
      </c>
      <c r="G79" s="156" t="s">
        <v>3227</v>
      </c>
      <c r="H79" s="156" t="s">
        <v>3225</v>
      </c>
      <c r="I79" s="156" t="s">
        <v>962</v>
      </c>
      <c r="J79" s="156" t="s">
        <v>3225</v>
      </c>
      <c r="K79" s="156" t="s">
        <v>3228</v>
      </c>
      <c r="L79" s="156" t="s">
        <v>1189</v>
      </c>
      <c r="M79" s="156" t="s">
        <v>1189</v>
      </c>
      <c r="N79" s="156" t="s">
        <v>1189</v>
      </c>
      <c r="O79" s="156" t="s">
        <v>1189</v>
      </c>
      <c r="P79" s="156" t="s">
        <v>1189</v>
      </c>
      <c r="Q79" s="156" t="s">
        <v>1189</v>
      </c>
      <c r="R79" s="156" t="s">
        <v>1189</v>
      </c>
    </row>
    <row r="80" spans="1:18" ht="15.75" customHeight="1">
      <c r="A80" s="156" t="s">
        <v>34</v>
      </c>
      <c r="B80" s="156" t="s">
        <v>630</v>
      </c>
      <c r="C80" s="157">
        <v>22</v>
      </c>
      <c r="D80" s="156" t="s">
        <v>3551</v>
      </c>
      <c r="E80" s="156" t="s">
        <v>1285</v>
      </c>
      <c r="F80" s="156" t="s">
        <v>3552</v>
      </c>
      <c r="G80" s="156" t="s">
        <v>3551</v>
      </c>
      <c r="H80" s="156" t="s">
        <v>1285</v>
      </c>
      <c r="I80" s="156" t="s">
        <v>3551</v>
      </c>
      <c r="J80" s="156" t="s">
        <v>1285</v>
      </c>
      <c r="K80" s="156" t="s">
        <v>3553</v>
      </c>
      <c r="L80" s="156" t="s">
        <v>1189</v>
      </c>
      <c r="M80" s="156" t="s">
        <v>1189</v>
      </c>
      <c r="N80" s="156" t="s">
        <v>1189</v>
      </c>
      <c r="O80" s="156" t="s">
        <v>1189</v>
      </c>
      <c r="P80" s="156" t="s">
        <v>1189</v>
      </c>
      <c r="Q80" s="156" t="s">
        <v>1189</v>
      </c>
      <c r="R80" s="156" t="s">
        <v>1189</v>
      </c>
    </row>
    <row r="81" spans="1:18" ht="15.75" customHeight="1">
      <c r="A81" s="156" t="s">
        <v>34</v>
      </c>
      <c r="B81" s="156" t="s">
        <v>1881</v>
      </c>
      <c r="C81" s="157">
        <v>200</v>
      </c>
      <c r="D81" s="156" t="s">
        <v>3264</v>
      </c>
      <c r="E81" s="156" t="s">
        <v>3265</v>
      </c>
      <c r="F81" s="156" t="s">
        <v>3554</v>
      </c>
      <c r="G81" s="156" t="s">
        <v>3264</v>
      </c>
      <c r="H81" s="156" t="s">
        <v>3265</v>
      </c>
      <c r="I81" s="156" t="s">
        <v>3555</v>
      </c>
      <c r="J81" s="156" t="s">
        <v>3556</v>
      </c>
      <c r="K81" s="156" t="s">
        <v>3266</v>
      </c>
      <c r="L81" s="156" t="s">
        <v>1189</v>
      </c>
      <c r="M81" s="156" t="s">
        <v>1189</v>
      </c>
      <c r="N81" s="156" t="s">
        <v>1189</v>
      </c>
      <c r="O81" s="156" t="s">
        <v>1189</v>
      </c>
      <c r="P81" s="156" t="s">
        <v>1189</v>
      </c>
      <c r="Q81" s="156" t="s">
        <v>1189</v>
      </c>
      <c r="R81" s="156" t="s">
        <v>1189</v>
      </c>
    </row>
    <row r="82" spans="1:18" ht="15.75" customHeight="1">
      <c r="A82" s="156" t="s">
        <v>34</v>
      </c>
      <c r="B82" s="156" t="s">
        <v>631</v>
      </c>
      <c r="C82" s="157">
        <v>150</v>
      </c>
      <c r="D82" s="156" t="s">
        <v>963</v>
      </c>
      <c r="E82" s="156" t="s">
        <v>964</v>
      </c>
      <c r="F82" s="156" t="s">
        <v>3330</v>
      </c>
      <c r="G82" s="156" t="s">
        <v>963</v>
      </c>
      <c r="H82" s="156" t="s">
        <v>964</v>
      </c>
      <c r="I82" s="156" t="s">
        <v>963</v>
      </c>
      <c r="J82" s="156" t="s">
        <v>964</v>
      </c>
      <c r="K82" s="156" t="s">
        <v>3557</v>
      </c>
      <c r="L82" s="156" t="s">
        <v>1189</v>
      </c>
      <c r="M82" s="156" t="s">
        <v>1189</v>
      </c>
      <c r="N82" s="156" t="s">
        <v>1189</v>
      </c>
      <c r="O82" s="156" t="s">
        <v>1189</v>
      </c>
      <c r="P82" s="156" t="s">
        <v>1189</v>
      </c>
      <c r="Q82" s="156" t="s">
        <v>1189</v>
      </c>
      <c r="R82" s="156" t="s">
        <v>1189</v>
      </c>
    </row>
    <row r="83" spans="1:18" ht="15.75" customHeight="1">
      <c r="A83" s="156" t="s">
        <v>34</v>
      </c>
      <c r="B83" s="156" t="s">
        <v>632</v>
      </c>
      <c r="C83" s="157">
        <v>50</v>
      </c>
      <c r="D83" s="156" t="s">
        <v>3558</v>
      </c>
      <c r="E83" s="156" t="s">
        <v>965</v>
      </c>
      <c r="F83" s="156" t="s">
        <v>3559</v>
      </c>
      <c r="G83" s="156" t="s">
        <v>1899</v>
      </c>
      <c r="H83" s="156" t="s">
        <v>965</v>
      </c>
      <c r="I83" s="156" t="s">
        <v>1899</v>
      </c>
      <c r="J83" s="156" t="s">
        <v>965</v>
      </c>
      <c r="K83" s="156" t="s">
        <v>3560</v>
      </c>
      <c r="L83" s="156" t="s">
        <v>1189</v>
      </c>
      <c r="M83" s="156" t="s">
        <v>1189</v>
      </c>
      <c r="N83" s="156" t="s">
        <v>1189</v>
      </c>
      <c r="O83" s="156" t="s">
        <v>1189</v>
      </c>
      <c r="P83" s="156" t="s">
        <v>1189</v>
      </c>
      <c r="Q83" s="156" t="s">
        <v>1189</v>
      </c>
      <c r="R83" s="156" t="s">
        <v>1189</v>
      </c>
    </row>
    <row r="84" spans="1:18" ht="15.75" customHeight="1">
      <c r="A84" s="156" t="s">
        <v>39</v>
      </c>
      <c r="B84" s="156" t="s">
        <v>633</v>
      </c>
      <c r="C84" s="157">
        <v>150</v>
      </c>
      <c r="D84" s="156" t="s">
        <v>2148</v>
      </c>
      <c r="E84" s="156" t="s">
        <v>2149</v>
      </c>
      <c r="F84" s="156" t="s">
        <v>1573</v>
      </c>
      <c r="G84" s="156" t="s">
        <v>2148</v>
      </c>
      <c r="H84" s="156" t="s">
        <v>2149</v>
      </c>
      <c r="I84" s="156" t="s">
        <v>966</v>
      </c>
      <c r="J84" s="156" t="s">
        <v>1572</v>
      </c>
      <c r="K84" s="156" t="s">
        <v>3561</v>
      </c>
      <c r="L84" s="156" t="s">
        <v>1189</v>
      </c>
      <c r="M84" s="156" t="s">
        <v>1189</v>
      </c>
      <c r="N84" s="156" t="s">
        <v>1189</v>
      </c>
      <c r="O84" s="156" t="s">
        <v>1189</v>
      </c>
      <c r="P84" s="156" t="s">
        <v>1189</v>
      </c>
      <c r="Q84" s="156" t="s">
        <v>1189</v>
      </c>
      <c r="R84" s="156" t="s">
        <v>1189</v>
      </c>
    </row>
    <row r="85" spans="1:18" ht="15.75" customHeight="1">
      <c r="A85" s="156" t="s">
        <v>39</v>
      </c>
      <c r="B85" s="156" t="s">
        <v>634</v>
      </c>
      <c r="C85" s="157">
        <v>550</v>
      </c>
      <c r="D85" s="156" t="s">
        <v>3562</v>
      </c>
      <c r="E85" s="156" t="s">
        <v>3563</v>
      </c>
      <c r="F85" s="156" t="s">
        <v>2434</v>
      </c>
      <c r="G85" s="156" t="s">
        <v>2435</v>
      </c>
      <c r="H85" s="156" t="s">
        <v>2436</v>
      </c>
      <c r="I85" s="156" t="s">
        <v>3564</v>
      </c>
      <c r="J85" s="156" t="s">
        <v>2437</v>
      </c>
      <c r="K85" s="156" t="s">
        <v>3565</v>
      </c>
      <c r="L85" s="156" t="s">
        <v>1189</v>
      </c>
      <c r="M85" s="156" t="s">
        <v>1189</v>
      </c>
      <c r="N85" s="156" t="s">
        <v>1189</v>
      </c>
      <c r="O85" s="156" t="s">
        <v>1189</v>
      </c>
      <c r="P85" s="156" t="s">
        <v>1189</v>
      </c>
      <c r="Q85" s="156" t="s">
        <v>1189</v>
      </c>
      <c r="R85" s="156" t="s">
        <v>1189</v>
      </c>
    </row>
    <row r="86" spans="1:18" ht="15.75" customHeight="1">
      <c r="A86" s="156" t="s">
        <v>39</v>
      </c>
      <c r="B86" s="156" t="s">
        <v>619</v>
      </c>
      <c r="C86" s="157">
        <v>75</v>
      </c>
      <c r="D86" s="156" t="s">
        <v>1655</v>
      </c>
      <c r="E86" s="156" t="s">
        <v>1656</v>
      </c>
      <c r="F86" s="156" t="s">
        <v>2511</v>
      </c>
      <c r="G86" s="156" t="s">
        <v>2512</v>
      </c>
      <c r="H86" s="156" t="s">
        <v>2513</v>
      </c>
      <c r="I86" s="156" t="s">
        <v>1655</v>
      </c>
      <c r="J86" s="156" t="s">
        <v>1656</v>
      </c>
      <c r="K86" s="156" t="s">
        <v>2514</v>
      </c>
      <c r="L86" s="156" t="s">
        <v>1189</v>
      </c>
      <c r="M86" s="156" t="s">
        <v>1189</v>
      </c>
      <c r="N86" s="156" t="s">
        <v>1189</v>
      </c>
      <c r="O86" s="156" t="s">
        <v>1189</v>
      </c>
      <c r="P86" s="156" t="s">
        <v>1189</v>
      </c>
      <c r="Q86" s="156" t="s">
        <v>1189</v>
      </c>
      <c r="R86" s="156" t="s">
        <v>1189</v>
      </c>
    </row>
    <row r="87" spans="1:18" ht="15.75" customHeight="1">
      <c r="A87" s="156" t="s">
        <v>39</v>
      </c>
      <c r="B87" s="156" t="s">
        <v>635</v>
      </c>
      <c r="C87" s="157">
        <v>50</v>
      </c>
      <c r="D87" s="156" t="s">
        <v>1754</v>
      </c>
      <c r="E87" s="156" t="s">
        <v>967</v>
      </c>
      <c r="F87" s="156" t="s">
        <v>3566</v>
      </c>
      <c r="G87" s="156" t="s">
        <v>1754</v>
      </c>
      <c r="H87" s="156" t="s">
        <v>967</v>
      </c>
      <c r="I87" s="156" t="s">
        <v>1754</v>
      </c>
      <c r="J87" s="156" t="s">
        <v>967</v>
      </c>
      <c r="K87" s="156" t="s">
        <v>2801</v>
      </c>
      <c r="L87" s="156" t="s">
        <v>1189</v>
      </c>
      <c r="M87" s="156" t="s">
        <v>1189</v>
      </c>
      <c r="N87" s="156" t="s">
        <v>1189</v>
      </c>
      <c r="O87" s="156" t="s">
        <v>1189</v>
      </c>
      <c r="P87" s="156" t="s">
        <v>1189</v>
      </c>
      <c r="Q87" s="156" t="s">
        <v>1189</v>
      </c>
      <c r="R87" s="156" t="s">
        <v>1189</v>
      </c>
    </row>
    <row r="88" spans="1:18" ht="15.75" customHeight="1">
      <c r="A88" s="156" t="s">
        <v>39</v>
      </c>
      <c r="B88" s="156" t="s">
        <v>636</v>
      </c>
      <c r="C88" s="157">
        <v>25</v>
      </c>
      <c r="D88" s="156" t="s">
        <v>3567</v>
      </c>
      <c r="E88" s="156" t="s">
        <v>3568</v>
      </c>
      <c r="F88" s="156" t="s">
        <v>3569</v>
      </c>
      <c r="G88" s="156" t="s">
        <v>3570</v>
      </c>
      <c r="H88" s="156" t="s">
        <v>3571</v>
      </c>
      <c r="I88" s="156" t="s">
        <v>3567</v>
      </c>
      <c r="J88" s="156" t="s">
        <v>3568</v>
      </c>
      <c r="K88" s="156" t="s">
        <v>3572</v>
      </c>
      <c r="L88" s="156" t="s">
        <v>1189</v>
      </c>
      <c r="M88" s="156" t="s">
        <v>1189</v>
      </c>
      <c r="N88" s="156" t="s">
        <v>1189</v>
      </c>
      <c r="O88" s="156" t="s">
        <v>1189</v>
      </c>
      <c r="P88" s="156" t="s">
        <v>1189</v>
      </c>
      <c r="Q88" s="156" t="s">
        <v>1189</v>
      </c>
      <c r="R88" s="156" t="s">
        <v>1189</v>
      </c>
    </row>
    <row r="89" spans="1:18" ht="15.75" customHeight="1">
      <c r="A89" s="156" t="s">
        <v>127</v>
      </c>
      <c r="B89" s="156" t="s">
        <v>637</v>
      </c>
      <c r="C89" s="157">
        <v>1000</v>
      </c>
      <c r="D89" s="156" t="s">
        <v>2112</v>
      </c>
      <c r="E89" s="156" t="s">
        <v>1286</v>
      </c>
      <c r="F89" s="156" t="s">
        <v>2113</v>
      </c>
      <c r="G89" s="156" t="s">
        <v>2114</v>
      </c>
      <c r="H89" s="156" t="s">
        <v>2115</v>
      </c>
      <c r="I89" s="156" t="s">
        <v>2112</v>
      </c>
      <c r="J89" s="156" t="s">
        <v>1286</v>
      </c>
      <c r="K89" s="156" t="s">
        <v>2116</v>
      </c>
      <c r="L89" s="156" t="s">
        <v>2117</v>
      </c>
      <c r="M89" s="156" t="s">
        <v>1189</v>
      </c>
      <c r="N89" s="156" t="s">
        <v>1189</v>
      </c>
      <c r="O89" s="156" t="s">
        <v>1189</v>
      </c>
      <c r="P89" s="156" t="s">
        <v>1189</v>
      </c>
      <c r="Q89" s="156" t="s">
        <v>1189</v>
      </c>
      <c r="R89" s="156" t="s">
        <v>1189</v>
      </c>
    </row>
    <row r="90" spans="1:18" ht="15.75" customHeight="1">
      <c r="A90" s="156" t="s">
        <v>127</v>
      </c>
      <c r="B90" s="156" t="s">
        <v>2179</v>
      </c>
      <c r="C90" s="157">
        <v>500</v>
      </c>
      <c r="D90" s="156" t="s">
        <v>2180</v>
      </c>
      <c r="E90" s="156" t="s">
        <v>2181</v>
      </c>
      <c r="F90" s="156" t="s">
        <v>3573</v>
      </c>
      <c r="G90" s="156" t="s">
        <v>3574</v>
      </c>
      <c r="H90" s="156" t="s">
        <v>3575</v>
      </c>
      <c r="I90" s="156" t="s">
        <v>2180</v>
      </c>
      <c r="J90" s="156" t="s">
        <v>2181</v>
      </c>
      <c r="K90" s="156" t="s">
        <v>3576</v>
      </c>
      <c r="L90" s="156" t="s">
        <v>1189</v>
      </c>
      <c r="M90" s="156" t="s">
        <v>1189</v>
      </c>
      <c r="N90" s="156" t="s">
        <v>1189</v>
      </c>
      <c r="O90" s="156" t="s">
        <v>1189</v>
      </c>
      <c r="P90" s="156" t="s">
        <v>1189</v>
      </c>
      <c r="Q90" s="156" t="s">
        <v>1189</v>
      </c>
      <c r="R90" s="156" t="s">
        <v>1189</v>
      </c>
    </row>
    <row r="91" spans="1:18" ht="15.75" customHeight="1">
      <c r="A91" s="156" t="s">
        <v>127</v>
      </c>
      <c r="B91" s="156" t="s">
        <v>638</v>
      </c>
      <c r="C91" s="157">
        <v>1000</v>
      </c>
      <c r="D91" s="156" t="s">
        <v>2438</v>
      </c>
      <c r="E91" s="156" t="s">
        <v>968</v>
      </c>
      <c r="F91" s="156" t="s">
        <v>1638</v>
      </c>
      <c r="G91" s="156" t="s">
        <v>2439</v>
      </c>
      <c r="H91" s="156" t="s">
        <v>2440</v>
      </c>
      <c r="I91" s="156" t="s">
        <v>2441</v>
      </c>
      <c r="J91" s="156" t="s">
        <v>2442</v>
      </c>
      <c r="K91" s="156" t="s">
        <v>3577</v>
      </c>
      <c r="L91" s="156" t="s">
        <v>1189</v>
      </c>
      <c r="M91" s="156" t="s">
        <v>1189</v>
      </c>
      <c r="N91" s="156" t="s">
        <v>1189</v>
      </c>
      <c r="O91" s="156" t="s">
        <v>1189</v>
      </c>
      <c r="P91" s="156" t="s">
        <v>1189</v>
      </c>
      <c r="Q91" s="156" t="s">
        <v>1189</v>
      </c>
      <c r="R91" s="156" t="s">
        <v>1189</v>
      </c>
    </row>
    <row r="92" spans="1:18" ht="15.75" customHeight="1">
      <c r="A92" s="156" t="s">
        <v>1</v>
      </c>
      <c r="B92" s="156" t="s">
        <v>639</v>
      </c>
      <c r="C92" s="157">
        <v>900</v>
      </c>
      <c r="D92" s="156" t="s">
        <v>2095</v>
      </c>
      <c r="E92" s="156" t="s">
        <v>969</v>
      </c>
      <c r="F92" s="156" t="s">
        <v>3578</v>
      </c>
      <c r="G92" s="156" t="s">
        <v>3579</v>
      </c>
      <c r="H92" s="156" t="s">
        <v>2096</v>
      </c>
      <c r="I92" s="156" t="s">
        <v>1287</v>
      </c>
      <c r="J92" s="156" t="s">
        <v>3580</v>
      </c>
      <c r="K92" s="156" t="s">
        <v>2097</v>
      </c>
      <c r="L92" s="156" t="s">
        <v>1189</v>
      </c>
      <c r="M92" s="156" t="s">
        <v>1189</v>
      </c>
      <c r="N92" s="156" t="s">
        <v>1189</v>
      </c>
      <c r="O92" s="156" t="s">
        <v>1189</v>
      </c>
      <c r="P92" s="156" t="s">
        <v>1189</v>
      </c>
      <c r="Q92" s="156" t="s">
        <v>1189</v>
      </c>
      <c r="R92" s="156" t="s">
        <v>1189</v>
      </c>
    </row>
    <row r="93" spans="1:18" ht="15.75" customHeight="1">
      <c r="A93" s="156" t="s">
        <v>1</v>
      </c>
      <c r="B93" s="156" t="s">
        <v>640</v>
      </c>
      <c r="C93" s="157">
        <v>2800</v>
      </c>
      <c r="D93" s="156" t="s">
        <v>970</v>
      </c>
      <c r="E93" s="156" t="s">
        <v>3581</v>
      </c>
      <c r="F93" s="156" t="s">
        <v>3582</v>
      </c>
      <c r="G93" s="156" t="s">
        <v>3583</v>
      </c>
      <c r="H93" s="156" t="s">
        <v>3584</v>
      </c>
      <c r="I93" s="156" t="s">
        <v>970</v>
      </c>
      <c r="J93" s="156" t="s">
        <v>971</v>
      </c>
      <c r="K93" s="156" t="s">
        <v>3585</v>
      </c>
      <c r="L93" s="156" t="s">
        <v>1189</v>
      </c>
      <c r="M93" s="156" t="s">
        <v>1189</v>
      </c>
      <c r="N93" s="156" t="s">
        <v>1189</v>
      </c>
      <c r="O93" s="156" t="s">
        <v>1189</v>
      </c>
      <c r="P93" s="156" t="s">
        <v>1189</v>
      </c>
      <c r="Q93" s="156" t="s">
        <v>1189</v>
      </c>
      <c r="R93" s="156" t="s">
        <v>1189</v>
      </c>
    </row>
    <row r="94" spans="1:18" ht="15.75" customHeight="1">
      <c r="A94" s="156" t="s">
        <v>1</v>
      </c>
      <c r="B94" s="156" t="s">
        <v>641</v>
      </c>
      <c r="C94" s="157">
        <v>2000</v>
      </c>
      <c r="D94" s="156" t="s">
        <v>1288</v>
      </c>
      <c r="E94" s="156" t="s">
        <v>972</v>
      </c>
      <c r="F94" s="156" t="s">
        <v>3586</v>
      </c>
      <c r="G94" s="156" t="s">
        <v>1288</v>
      </c>
      <c r="H94" s="156" t="s">
        <v>972</v>
      </c>
      <c r="I94" s="156" t="s">
        <v>1288</v>
      </c>
      <c r="J94" s="156" t="s">
        <v>972</v>
      </c>
      <c r="K94" s="156" t="s">
        <v>1556</v>
      </c>
      <c r="L94" s="156" t="s">
        <v>1189</v>
      </c>
      <c r="M94" s="156" t="s">
        <v>1189</v>
      </c>
      <c r="N94" s="156" t="s">
        <v>1189</v>
      </c>
      <c r="O94" s="156" t="s">
        <v>1189</v>
      </c>
      <c r="P94" s="156" t="s">
        <v>1189</v>
      </c>
      <c r="Q94" s="156" t="s">
        <v>1189</v>
      </c>
      <c r="R94" s="156" t="s">
        <v>1189</v>
      </c>
    </row>
    <row r="95" spans="1:18" ht="15.75" customHeight="1">
      <c r="A95" s="156" t="s">
        <v>1</v>
      </c>
      <c r="B95" s="156" t="s">
        <v>642</v>
      </c>
      <c r="C95" s="157">
        <v>3000</v>
      </c>
      <c r="D95" s="156" t="s">
        <v>3587</v>
      </c>
      <c r="E95" s="156" t="s">
        <v>3588</v>
      </c>
      <c r="F95" s="156" t="s">
        <v>2106</v>
      </c>
      <c r="G95" s="156" t="s">
        <v>3589</v>
      </c>
      <c r="H95" s="156" t="s">
        <v>3590</v>
      </c>
      <c r="I95" s="156" t="s">
        <v>2107</v>
      </c>
      <c r="J95" s="156" t="s">
        <v>3591</v>
      </c>
      <c r="K95" s="156" t="s">
        <v>3592</v>
      </c>
      <c r="L95" s="156" t="s">
        <v>1189</v>
      </c>
      <c r="M95" s="156" t="s">
        <v>1189</v>
      </c>
      <c r="N95" s="156" t="s">
        <v>1189</v>
      </c>
      <c r="O95" s="156" t="s">
        <v>1189</v>
      </c>
      <c r="P95" s="156" t="s">
        <v>1189</v>
      </c>
      <c r="Q95" s="156" t="s">
        <v>1189</v>
      </c>
      <c r="R95" s="156" t="s">
        <v>1189</v>
      </c>
    </row>
    <row r="96" spans="1:18" ht="15.75" customHeight="1">
      <c r="A96" s="156" t="s">
        <v>1</v>
      </c>
      <c r="B96" s="156" t="s">
        <v>643</v>
      </c>
      <c r="C96" s="157">
        <v>55000</v>
      </c>
      <c r="D96" s="156" t="s">
        <v>3593</v>
      </c>
      <c r="E96" s="156" t="s">
        <v>3594</v>
      </c>
      <c r="F96" s="156" t="s">
        <v>3595</v>
      </c>
      <c r="G96" s="156" t="s">
        <v>3596</v>
      </c>
      <c r="H96" s="156" t="s">
        <v>3597</v>
      </c>
      <c r="I96" s="156" t="s">
        <v>3598</v>
      </c>
      <c r="J96" s="156" t="s">
        <v>3599</v>
      </c>
      <c r="K96" s="156" t="s">
        <v>3600</v>
      </c>
      <c r="L96" s="156" t="s">
        <v>3601</v>
      </c>
      <c r="M96" s="156" t="s">
        <v>2135</v>
      </c>
      <c r="N96" s="156" t="s">
        <v>2136</v>
      </c>
      <c r="O96" s="156" t="s">
        <v>2137</v>
      </c>
      <c r="P96" s="156" t="s">
        <v>2138</v>
      </c>
      <c r="Q96" s="156" t="s">
        <v>2139</v>
      </c>
      <c r="R96" s="156" t="s">
        <v>1189</v>
      </c>
    </row>
    <row r="97" spans="1:18" ht="15.75" customHeight="1">
      <c r="A97" s="156" t="s">
        <v>1</v>
      </c>
      <c r="B97" s="156" t="s">
        <v>644</v>
      </c>
      <c r="C97" s="157">
        <v>5500</v>
      </c>
      <c r="D97" s="156" t="s">
        <v>3602</v>
      </c>
      <c r="E97" s="156" t="s">
        <v>3603</v>
      </c>
      <c r="F97" s="156" t="s">
        <v>1289</v>
      </c>
      <c r="G97" s="156" t="s">
        <v>3604</v>
      </c>
      <c r="H97" s="156" t="s">
        <v>3605</v>
      </c>
      <c r="I97" s="156" t="s">
        <v>973</v>
      </c>
      <c r="J97" s="156" t="s">
        <v>3606</v>
      </c>
      <c r="K97" s="156" t="s">
        <v>3607</v>
      </c>
      <c r="L97" s="156" t="s">
        <v>1189</v>
      </c>
      <c r="M97" s="156" t="s">
        <v>1189</v>
      </c>
      <c r="N97" s="156" t="s">
        <v>1189</v>
      </c>
      <c r="O97" s="156" t="s">
        <v>1189</v>
      </c>
      <c r="P97" s="156" t="s">
        <v>1189</v>
      </c>
      <c r="Q97" s="156" t="s">
        <v>1189</v>
      </c>
      <c r="R97" s="156" t="s">
        <v>1189</v>
      </c>
    </row>
    <row r="98" spans="1:18" ht="15.75" customHeight="1">
      <c r="A98" s="156" t="s">
        <v>1</v>
      </c>
      <c r="B98" s="156" t="s">
        <v>2151</v>
      </c>
      <c r="C98" s="157">
        <v>1200</v>
      </c>
      <c r="D98" s="156" t="s">
        <v>2152</v>
      </c>
      <c r="E98" s="156" t="s">
        <v>2155</v>
      </c>
      <c r="F98" s="156" t="s">
        <v>3608</v>
      </c>
      <c r="G98" s="156" t="s">
        <v>2153</v>
      </c>
      <c r="H98" s="156" t="s">
        <v>2154</v>
      </c>
      <c r="I98" s="156" t="s">
        <v>3609</v>
      </c>
      <c r="J98" s="156" t="s">
        <v>3610</v>
      </c>
      <c r="K98" s="156" t="s">
        <v>3611</v>
      </c>
      <c r="L98" s="156" t="s">
        <v>1189</v>
      </c>
      <c r="M98" s="156" t="s">
        <v>1189</v>
      </c>
      <c r="N98" s="156" t="s">
        <v>1189</v>
      </c>
      <c r="O98" s="156" t="s">
        <v>1189</v>
      </c>
      <c r="P98" s="156" t="s">
        <v>1189</v>
      </c>
      <c r="Q98" s="156" t="s">
        <v>1189</v>
      </c>
      <c r="R98" s="156" t="s">
        <v>1189</v>
      </c>
    </row>
    <row r="99" spans="1:18" ht="15.75" customHeight="1">
      <c r="A99" s="156" t="s">
        <v>1</v>
      </c>
      <c r="B99" s="156" t="s">
        <v>645</v>
      </c>
      <c r="C99" s="157">
        <v>2200</v>
      </c>
      <c r="D99" s="156" t="s">
        <v>2167</v>
      </c>
      <c r="E99" s="156" t="s">
        <v>1290</v>
      </c>
      <c r="F99" s="156" t="s">
        <v>1291</v>
      </c>
      <c r="G99" s="156" t="s">
        <v>2167</v>
      </c>
      <c r="H99" s="156" t="s">
        <v>1290</v>
      </c>
      <c r="I99" s="156" t="s">
        <v>3612</v>
      </c>
      <c r="J99" s="156" t="s">
        <v>3613</v>
      </c>
      <c r="K99" s="156" t="s">
        <v>3614</v>
      </c>
      <c r="L99" s="156" t="s">
        <v>1189</v>
      </c>
      <c r="M99" s="156" t="s">
        <v>1189</v>
      </c>
      <c r="N99" s="156" t="s">
        <v>1189</v>
      </c>
      <c r="O99" s="156" t="s">
        <v>1189</v>
      </c>
      <c r="P99" s="156" t="s">
        <v>1189</v>
      </c>
      <c r="Q99" s="156" t="s">
        <v>1189</v>
      </c>
      <c r="R99" s="156" t="s">
        <v>1189</v>
      </c>
    </row>
    <row r="100" spans="1:18" ht="15.75" customHeight="1">
      <c r="A100" s="156" t="s">
        <v>1</v>
      </c>
      <c r="B100" s="156" t="s">
        <v>646</v>
      </c>
      <c r="C100" s="157">
        <v>3000</v>
      </c>
      <c r="D100" s="156" t="s">
        <v>3615</v>
      </c>
      <c r="E100" s="156" t="s">
        <v>1576</v>
      </c>
      <c r="F100" s="156" t="s">
        <v>1196</v>
      </c>
      <c r="G100" s="156" t="s">
        <v>2182</v>
      </c>
      <c r="H100" s="156" t="s">
        <v>2183</v>
      </c>
      <c r="I100" s="156" t="s">
        <v>3616</v>
      </c>
      <c r="J100" s="156" t="s">
        <v>2184</v>
      </c>
      <c r="K100" s="156" t="s">
        <v>3617</v>
      </c>
      <c r="L100" s="156" t="s">
        <v>1189</v>
      </c>
      <c r="M100" s="156" t="s">
        <v>1189</v>
      </c>
      <c r="N100" s="156" t="s">
        <v>1189</v>
      </c>
      <c r="O100" s="156" t="s">
        <v>1189</v>
      </c>
      <c r="P100" s="156" t="s">
        <v>1189</v>
      </c>
      <c r="Q100" s="156" t="s">
        <v>1189</v>
      </c>
      <c r="R100" s="156" t="s">
        <v>1189</v>
      </c>
    </row>
    <row r="101" spans="1:18" ht="15.75" customHeight="1">
      <c r="A101" s="156" t="s">
        <v>1</v>
      </c>
      <c r="B101" s="156" t="s">
        <v>1580</v>
      </c>
      <c r="C101" s="157">
        <v>3800</v>
      </c>
      <c r="D101" s="156" t="s">
        <v>2194</v>
      </c>
      <c r="E101" s="156" t="s">
        <v>1582</v>
      </c>
      <c r="F101" s="156" t="s">
        <v>1583</v>
      </c>
      <c r="G101" s="156" t="s">
        <v>2194</v>
      </c>
      <c r="H101" s="156" t="s">
        <v>1582</v>
      </c>
      <c r="I101" s="156" t="s">
        <v>1581</v>
      </c>
      <c r="J101" s="156" t="s">
        <v>2195</v>
      </c>
      <c r="K101" s="156" t="s">
        <v>2196</v>
      </c>
      <c r="L101" s="156" t="s">
        <v>1189</v>
      </c>
      <c r="M101" s="156" t="s">
        <v>1189</v>
      </c>
      <c r="N101" s="156" t="s">
        <v>1189</v>
      </c>
      <c r="O101" s="156" t="s">
        <v>1189</v>
      </c>
      <c r="P101" s="156" t="s">
        <v>1189</v>
      </c>
      <c r="Q101" s="156" t="s">
        <v>1189</v>
      </c>
      <c r="R101" s="156" t="s">
        <v>1189</v>
      </c>
    </row>
    <row r="102" spans="1:18" ht="15.75" customHeight="1">
      <c r="A102" s="156" t="s">
        <v>1</v>
      </c>
      <c r="B102" s="156" t="s">
        <v>3618</v>
      </c>
      <c r="C102" s="157">
        <v>2500</v>
      </c>
      <c r="D102" s="156" t="s">
        <v>2219</v>
      </c>
      <c r="E102" s="156" t="s">
        <v>3619</v>
      </c>
      <c r="F102" s="156" t="s">
        <v>3620</v>
      </c>
      <c r="G102" s="156" t="s">
        <v>2219</v>
      </c>
      <c r="H102" s="156" t="s">
        <v>3619</v>
      </c>
      <c r="I102" s="156" t="s">
        <v>2219</v>
      </c>
      <c r="J102" s="156" t="s">
        <v>974</v>
      </c>
      <c r="K102" s="156" t="s">
        <v>3621</v>
      </c>
      <c r="L102" s="156" t="s">
        <v>1189</v>
      </c>
      <c r="M102" s="156" t="s">
        <v>1189</v>
      </c>
      <c r="N102" s="156" t="s">
        <v>1189</v>
      </c>
      <c r="O102" s="156" t="s">
        <v>1189</v>
      </c>
      <c r="P102" s="156" t="s">
        <v>1189</v>
      </c>
      <c r="Q102" s="156" t="s">
        <v>1189</v>
      </c>
      <c r="R102" s="156" t="s">
        <v>1189</v>
      </c>
    </row>
    <row r="103" spans="1:18" ht="15.75" customHeight="1">
      <c r="A103" s="156" t="s">
        <v>1</v>
      </c>
      <c r="B103" s="156" t="s">
        <v>647</v>
      </c>
      <c r="C103" s="157">
        <v>2500</v>
      </c>
      <c r="D103" s="156" t="s">
        <v>3622</v>
      </c>
      <c r="E103" s="156" t="s">
        <v>3623</v>
      </c>
      <c r="F103" s="156" t="s">
        <v>3624</v>
      </c>
      <c r="G103" s="156" t="s">
        <v>3625</v>
      </c>
      <c r="H103" s="156" t="s">
        <v>3626</v>
      </c>
      <c r="I103" s="156" t="s">
        <v>3627</v>
      </c>
      <c r="J103" s="156" t="s">
        <v>3628</v>
      </c>
      <c r="K103" s="156" t="s">
        <v>3629</v>
      </c>
      <c r="L103" s="156" t="s">
        <v>1189</v>
      </c>
      <c r="M103" s="156" t="s">
        <v>1189</v>
      </c>
      <c r="N103" s="156" t="s">
        <v>1189</v>
      </c>
      <c r="O103" s="156" t="s">
        <v>1189</v>
      </c>
      <c r="P103" s="156" t="s">
        <v>1189</v>
      </c>
      <c r="Q103" s="156" t="s">
        <v>1189</v>
      </c>
      <c r="R103" s="156" t="s">
        <v>1189</v>
      </c>
    </row>
    <row r="104" spans="1:18" ht="15.75" customHeight="1">
      <c r="A104" s="156" t="s">
        <v>1</v>
      </c>
      <c r="B104" s="156" t="s">
        <v>648</v>
      </c>
      <c r="C104" s="157">
        <v>9000</v>
      </c>
      <c r="D104" s="156" t="s">
        <v>3630</v>
      </c>
      <c r="E104" s="156" t="s">
        <v>3631</v>
      </c>
      <c r="F104" s="156" t="s">
        <v>1197</v>
      </c>
      <c r="G104" s="156" t="s">
        <v>2279</v>
      </c>
      <c r="H104" s="156" t="s">
        <v>3632</v>
      </c>
      <c r="I104" s="156" t="s">
        <v>2280</v>
      </c>
      <c r="J104" s="156" t="s">
        <v>2281</v>
      </c>
      <c r="K104" s="156" t="s">
        <v>3633</v>
      </c>
      <c r="L104" s="156" t="s">
        <v>3634</v>
      </c>
      <c r="M104" s="156" t="s">
        <v>1189</v>
      </c>
      <c r="N104" s="156" t="s">
        <v>1189</v>
      </c>
      <c r="O104" s="156" t="s">
        <v>1189</v>
      </c>
      <c r="P104" s="156" t="s">
        <v>1189</v>
      </c>
      <c r="Q104" s="156" t="s">
        <v>1189</v>
      </c>
      <c r="R104" s="156" t="s">
        <v>1189</v>
      </c>
    </row>
    <row r="105" spans="1:18" ht="15.75" customHeight="1">
      <c r="A105" s="156" t="s">
        <v>1</v>
      </c>
      <c r="B105" s="156" t="s">
        <v>649</v>
      </c>
      <c r="C105" s="157">
        <v>3000</v>
      </c>
      <c r="D105" s="156" t="s">
        <v>2282</v>
      </c>
      <c r="E105" s="156" t="s">
        <v>2283</v>
      </c>
      <c r="F105" s="156" t="s">
        <v>3635</v>
      </c>
      <c r="G105" s="156" t="s">
        <v>2284</v>
      </c>
      <c r="H105" s="156" t="s">
        <v>3636</v>
      </c>
      <c r="I105" s="156" t="s">
        <v>2285</v>
      </c>
      <c r="J105" s="156" t="s">
        <v>2286</v>
      </c>
      <c r="K105" s="156" t="s">
        <v>3637</v>
      </c>
      <c r="L105" s="156" t="s">
        <v>1189</v>
      </c>
      <c r="M105" s="156" t="s">
        <v>1189</v>
      </c>
      <c r="N105" s="156" t="s">
        <v>1189</v>
      </c>
      <c r="O105" s="156" t="s">
        <v>1189</v>
      </c>
      <c r="P105" s="156" t="s">
        <v>1189</v>
      </c>
      <c r="Q105" s="156" t="s">
        <v>1189</v>
      </c>
      <c r="R105" s="156" t="s">
        <v>1189</v>
      </c>
    </row>
    <row r="106" spans="1:18" ht="15.75" customHeight="1">
      <c r="A106" s="156" t="s">
        <v>1</v>
      </c>
      <c r="B106" s="156" t="s">
        <v>650</v>
      </c>
      <c r="C106" s="157">
        <v>3200</v>
      </c>
      <c r="D106" s="156" t="s">
        <v>3638</v>
      </c>
      <c r="E106" s="156" t="s">
        <v>3639</v>
      </c>
      <c r="F106" s="156" t="s">
        <v>3640</v>
      </c>
      <c r="G106" s="156" t="s">
        <v>3641</v>
      </c>
      <c r="H106" s="156" t="s">
        <v>975</v>
      </c>
      <c r="I106" s="156" t="s">
        <v>3642</v>
      </c>
      <c r="J106" s="156" t="s">
        <v>3643</v>
      </c>
      <c r="K106" s="156" t="s">
        <v>3621</v>
      </c>
      <c r="L106" s="156" t="s">
        <v>1189</v>
      </c>
      <c r="M106" s="156" t="s">
        <v>1189</v>
      </c>
      <c r="N106" s="156" t="s">
        <v>1189</v>
      </c>
      <c r="O106" s="156" t="s">
        <v>1189</v>
      </c>
      <c r="P106" s="156" t="s">
        <v>1189</v>
      </c>
      <c r="Q106" s="156" t="s">
        <v>1189</v>
      </c>
      <c r="R106" s="156" t="s">
        <v>1189</v>
      </c>
    </row>
    <row r="107" spans="1:18" ht="15.75" customHeight="1">
      <c r="A107" s="156" t="s">
        <v>1</v>
      </c>
      <c r="B107" s="156" t="s">
        <v>651</v>
      </c>
      <c r="C107" s="157">
        <v>3000</v>
      </c>
      <c r="D107" s="156" t="s">
        <v>3644</v>
      </c>
      <c r="E107" s="156" t="s">
        <v>3645</v>
      </c>
      <c r="F107" s="156" t="s">
        <v>3646</v>
      </c>
      <c r="G107" s="156" t="s">
        <v>3644</v>
      </c>
      <c r="H107" s="156" t="s">
        <v>3645</v>
      </c>
      <c r="I107" s="156" t="s">
        <v>3644</v>
      </c>
      <c r="J107" s="156" t="s">
        <v>3645</v>
      </c>
      <c r="K107" s="156" t="s">
        <v>2294</v>
      </c>
      <c r="L107" s="156" t="s">
        <v>1189</v>
      </c>
      <c r="M107" s="156" t="s">
        <v>1189</v>
      </c>
      <c r="N107" s="156" t="s">
        <v>1189</v>
      </c>
      <c r="O107" s="156" t="s">
        <v>1189</v>
      </c>
      <c r="P107" s="156" t="s">
        <v>1189</v>
      </c>
      <c r="Q107" s="156" t="s">
        <v>1189</v>
      </c>
      <c r="R107" s="156" t="s">
        <v>1189</v>
      </c>
    </row>
    <row r="108" spans="1:18" ht="15.75" customHeight="1">
      <c r="A108" s="156" t="s">
        <v>1</v>
      </c>
      <c r="B108" s="156" t="s">
        <v>652</v>
      </c>
      <c r="C108" s="157">
        <v>2200</v>
      </c>
      <c r="D108" s="156" t="s">
        <v>2295</v>
      </c>
      <c r="E108" s="156" t="s">
        <v>2296</v>
      </c>
      <c r="F108" s="156" t="s">
        <v>3647</v>
      </c>
      <c r="G108" s="156" t="s">
        <v>2297</v>
      </c>
      <c r="H108" s="156" t="s">
        <v>2298</v>
      </c>
      <c r="I108" s="156" t="s">
        <v>1292</v>
      </c>
      <c r="J108" s="156" t="s">
        <v>1293</v>
      </c>
      <c r="K108" s="156" t="s">
        <v>2299</v>
      </c>
      <c r="L108" s="156" t="s">
        <v>1189</v>
      </c>
      <c r="M108" s="156" t="s">
        <v>1189</v>
      </c>
      <c r="N108" s="156" t="s">
        <v>1189</v>
      </c>
      <c r="O108" s="156" t="s">
        <v>1189</v>
      </c>
      <c r="P108" s="156" t="s">
        <v>1189</v>
      </c>
      <c r="Q108" s="156" t="s">
        <v>1189</v>
      </c>
      <c r="R108" s="156" t="s">
        <v>1189</v>
      </c>
    </row>
    <row r="109" spans="1:18" ht="15.75" customHeight="1">
      <c r="A109" s="156" t="s">
        <v>1</v>
      </c>
      <c r="B109" s="156" t="s">
        <v>653</v>
      </c>
      <c r="C109" s="157">
        <v>2000</v>
      </c>
      <c r="D109" s="156" t="s">
        <v>2308</v>
      </c>
      <c r="E109" s="156" t="s">
        <v>2309</v>
      </c>
      <c r="F109" s="156" t="s">
        <v>2310</v>
      </c>
      <c r="G109" s="156" t="s">
        <v>3648</v>
      </c>
      <c r="H109" s="156" t="s">
        <v>3649</v>
      </c>
      <c r="I109" s="156" t="s">
        <v>976</v>
      </c>
      <c r="J109" s="156" t="s">
        <v>977</v>
      </c>
      <c r="K109" s="156" t="s">
        <v>2311</v>
      </c>
      <c r="L109" s="156" t="s">
        <v>1189</v>
      </c>
      <c r="M109" s="156" t="s">
        <v>1189</v>
      </c>
      <c r="N109" s="156" t="s">
        <v>1189</v>
      </c>
      <c r="O109" s="156" t="s">
        <v>1189</v>
      </c>
      <c r="P109" s="156" t="s">
        <v>1189</v>
      </c>
      <c r="Q109" s="156" t="s">
        <v>1189</v>
      </c>
      <c r="R109" s="156" t="s">
        <v>1189</v>
      </c>
    </row>
    <row r="110" spans="1:18" ht="15.75" customHeight="1">
      <c r="A110" s="156" t="s">
        <v>1</v>
      </c>
      <c r="B110" s="156" t="s">
        <v>654</v>
      </c>
      <c r="C110" s="157">
        <v>8000</v>
      </c>
      <c r="D110" s="156" t="s">
        <v>3650</v>
      </c>
      <c r="E110" s="156" t="s">
        <v>3651</v>
      </c>
      <c r="F110" s="156" t="s">
        <v>3652</v>
      </c>
      <c r="G110" s="156" t="s">
        <v>3650</v>
      </c>
      <c r="H110" s="156" t="s">
        <v>3651</v>
      </c>
      <c r="I110" s="156" t="s">
        <v>3653</v>
      </c>
      <c r="J110" s="156" t="s">
        <v>3654</v>
      </c>
      <c r="K110" s="156" t="s">
        <v>3655</v>
      </c>
      <c r="L110" s="156" t="s">
        <v>1189</v>
      </c>
      <c r="M110" s="156" t="s">
        <v>1189</v>
      </c>
      <c r="N110" s="156" t="s">
        <v>1189</v>
      </c>
      <c r="O110" s="156" t="s">
        <v>1189</v>
      </c>
      <c r="P110" s="156" t="s">
        <v>1189</v>
      </c>
      <c r="Q110" s="156" t="s">
        <v>1189</v>
      </c>
      <c r="R110" s="156" t="s">
        <v>1189</v>
      </c>
    </row>
    <row r="111" spans="1:18" ht="15.75" customHeight="1">
      <c r="A111" s="156" t="s">
        <v>1</v>
      </c>
      <c r="B111" s="156" t="s">
        <v>655</v>
      </c>
      <c r="C111" s="157">
        <v>10000</v>
      </c>
      <c r="D111" s="156" t="s">
        <v>1605</v>
      </c>
      <c r="E111" s="156" t="s">
        <v>1606</v>
      </c>
      <c r="F111" s="156" t="s">
        <v>3656</v>
      </c>
      <c r="G111" s="156" t="s">
        <v>1605</v>
      </c>
      <c r="H111" s="156" t="s">
        <v>1606</v>
      </c>
      <c r="I111" s="156" t="s">
        <v>1605</v>
      </c>
      <c r="J111" s="156" t="s">
        <v>1606</v>
      </c>
      <c r="K111" s="156" t="s">
        <v>3657</v>
      </c>
      <c r="L111" s="156" t="s">
        <v>1189</v>
      </c>
      <c r="M111" s="156" t="s">
        <v>1189</v>
      </c>
      <c r="N111" s="156" t="s">
        <v>1189</v>
      </c>
      <c r="O111" s="156" t="s">
        <v>1189</v>
      </c>
      <c r="P111" s="156" t="s">
        <v>1189</v>
      </c>
      <c r="Q111" s="156" t="s">
        <v>1189</v>
      </c>
      <c r="R111" s="156" t="s">
        <v>1189</v>
      </c>
    </row>
    <row r="112" spans="1:18" ht="15.75" customHeight="1">
      <c r="A112" s="156" t="s">
        <v>1</v>
      </c>
      <c r="B112" s="156" t="s">
        <v>656</v>
      </c>
      <c r="C112" s="157">
        <v>3500</v>
      </c>
      <c r="D112" s="156" t="s">
        <v>2318</v>
      </c>
      <c r="E112" s="156" t="s">
        <v>2319</v>
      </c>
      <c r="F112" s="156" t="s">
        <v>1294</v>
      </c>
      <c r="G112" s="156" t="s">
        <v>2318</v>
      </c>
      <c r="H112" s="156" t="s">
        <v>2319</v>
      </c>
      <c r="I112" s="156" t="s">
        <v>3658</v>
      </c>
      <c r="J112" s="156" t="s">
        <v>2319</v>
      </c>
      <c r="K112" s="156" t="s">
        <v>3659</v>
      </c>
      <c r="L112" s="156" t="s">
        <v>1189</v>
      </c>
      <c r="M112" s="156" t="s">
        <v>1189</v>
      </c>
      <c r="N112" s="156" t="s">
        <v>1189</v>
      </c>
      <c r="O112" s="156" t="s">
        <v>1189</v>
      </c>
      <c r="P112" s="156" t="s">
        <v>1189</v>
      </c>
      <c r="Q112" s="156" t="s">
        <v>1189</v>
      </c>
      <c r="R112" s="156" t="s">
        <v>1189</v>
      </c>
    </row>
    <row r="113" spans="1:18" ht="15.75" customHeight="1">
      <c r="A113" s="156" t="s">
        <v>1</v>
      </c>
      <c r="B113" s="156" t="s">
        <v>657</v>
      </c>
      <c r="C113" s="157">
        <v>7000</v>
      </c>
      <c r="D113" s="156" t="s">
        <v>2329</v>
      </c>
      <c r="E113" s="156" t="s">
        <v>3660</v>
      </c>
      <c r="F113" s="156" t="s">
        <v>3661</v>
      </c>
      <c r="G113" s="156" t="s">
        <v>2329</v>
      </c>
      <c r="H113" s="156" t="s">
        <v>3660</v>
      </c>
      <c r="I113" s="156" t="s">
        <v>3662</v>
      </c>
      <c r="J113" s="156" t="s">
        <v>3663</v>
      </c>
      <c r="K113" s="156" t="s">
        <v>3664</v>
      </c>
      <c r="L113" s="156" t="s">
        <v>1189</v>
      </c>
      <c r="M113" s="156" t="s">
        <v>1189</v>
      </c>
      <c r="N113" s="156" t="s">
        <v>1189</v>
      </c>
      <c r="O113" s="156" t="s">
        <v>1189</v>
      </c>
      <c r="P113" s="156" t="s">
        <v>1189</v>
      </c>
      <c r="Q113" s="156" t="s">
        <v>1189</v>
      </c>
      <c r="R113" s="156" t="s">
        <v>1189</v>
      </c>
    </row>
    <row r="114" spans="1:18" ht="15.75" customHeight="1">
      <c r="A114" s="156" t="s">
        <v>1</v>
      </c>
      <c r="B114" s="156" t="s">
        <v>658</v>
      </c>
      <c r="C114" s="157">
        <v>2500</v>
      </c>
      <c r="D114" s="156" t="s">
        <v>3665</v>
      </c>
      <c r="E114" s="156" t="s">
        <v>3666</v>
      </c>
      <c r="F114" s="156" t="s">
        <v>3667</v>
      </c>
      <c r="G114" s="156" t="s">
        <v>3665</v>
      </c>
      <c r="H114" s="156" t="s">
        <v>3666</v>
      </c>
      <c r="I114" s="156" t="s">
        <v>3668</v>
      </c>
      <c r="J114" s="156" t="s">
        <v>3669</v>
      </c>
      <c r="K114" s="156" t="s">
        <v>1295</v>
      </c>
      <c r="L114" s="156" t="s">
        <v>1189</v>
      </c>
      <c r="M114" s="156" t="s">
        <v>1189</v>
      </c>
      <c r="N114" s="156" t="s">
        <v>1189</v>
      </c>
      <c r="O114" s="156" t="s">
        <v>1189</v>
      </c>
      <c r="P114" s="156" t="s">
        <v>1189</v>
      </c>
      <c r="Q114" s="156" t="s">
        <v>1189</v>
      </c>
      <c r="R114" s="156" t="s">
        <v>1189</v>
      </c>
    </row>
    <row r="115" spans="1:18" ht="15.75" customHeight="1">
      <c r="A115" s="156" t="s">
        <v>1</v>
      </c>
      <c r="B115" s="156" t="s">
        <v>659</v>
      </c>
      <c r="C115" s="157">
        <v>4200</v>
      </c>
      <c r="D115" s="156" t="s">
        <v>978</v>
      </c>
      <c r="E115" s="156" t="s">
        <v>979</v>
      </c>
      <c r="F115" s="156" t="s">
        <v>2369</v>
      </c>
      <c r="G115" s="156" t="s">
        <v>2370</v>
      </c>
      <c r="H115" s="156" t="s">
        <v>3670</v>
      </c>
      <c r="I115" s="156" t="s">
        <v>978</v>
      </c>
      <c r="J115" s="156" t="s">
        <v>979</v>
      </c>
      <c r="K115" s="156" t="s">
        <v>3671</v>
      </c>
      <c r="L115" s="156" t="s">
        <v>2371</v>
      </c>
      <c r="M115" s="156" t="s">
        <v>1189</v>
      </c>
      <c r="N115" s="156" t="s">
        <v>1189</v>
      </c>
      <c r="O115" s="156" t="s">
        <v>1189</v>
      </c>
      <c r="P115" s="156" t="s">
        <v>1189</v>
      </c>
      <c r="Q115" s="156" t="s">
        <v>1189</v>
      </c>
      <c r="R115" s="156" t="s">
        <v>1189</v>
      </c>
    </row>
    <row r="116" spans="1:18" ht="15.75" customHeight="1">
      <c r="A116" s="156" t="s">
        <v>1</v>
      </c>
      <c r="B116" s="156" t="s">
        <v>660</v>
      </c>
      <c r="C116" s="157">
        <v>4500</v>
      </c>
      <c r="D116" s="156" t="s">
        <v>3672</v>
      </c>
      <c r="E116" s="156" t="s">
        <v>2376</v>
      </c>
      <c r="F116" s="156" t="s">
        <v>1296</v>
      </c>
      <c r="G116" s="156" t="s">
        <v>2377</v>
      </c>
      <c r="H116" s="156" t="s">
        <v>2378</v>
      </c>
      <c r="I116" s="156" t="s">
        <v>980</v>
      </c>
      <c r="J116" s="156" t="s">
        <v>2379</v>
      </c>
      <c r="K116" s="156" t="s">
        <v>3673</v>
      </c>
      <c r="L116" s="156" t="s">
        <v>1189</v>
      </c>
      <c r="M116" s="156" t="s">
        <v>1189</v>
      </c>
      <c r="N116" s="156" t="s">
        <v>1189</v>
      </c>
      <c r="O116" s="156" t="s">
        <v>1189</v>
      </c>
      <c r="P116" s="156" t="s">
        <v>1189</v>
      </c>
      <c r="Q116" s="156" t="s">
        <v>1189</v>
      </c>
      <c r="R116" s="156" t="s">
        <v>1189</v>
      </c>
    </row>
    <row r="117" spans="1:18" ht="15.75" customHeight="1">
      <c r="A117" s="156" t="s">
        <v>1</v>
      </c>
      <c r="B117" s="156" t="s">
        <v>1627</v>
      </c>
      <c r="C117" s="157">
        <v>1000</v>
      </c>
      <c r="D117" s="156" t="s">
        <v>3674</v>
      </c>
      <c r="E117" s="156" t="s">
        <v>2406</v>
      </c>
      <c r="F117" s="156" t="s">
        <v>3675</v>
      </c>
      <c r="G117" s="156" t="s">
        <v>2182</v>
      </c>
      <c r="H117" s="156" t="s">
        <v>2407</v>
      </c>
      <c r="I117" s="156" t="s">
        <v>1628</v>
      </c>
      <c r="J117" s="156" t="s">
        <v>2406</v>
      </c>
      <c r="K117" s="156" t="s">
        <v>3676</v>
      </c>
      <c r="L117" s="156" t="s">
        <v>1189</v>
      </c>
      <c r="M117" s="156" t="s">
        <v>1189</v>
      </c>
      <c r="N117" s="156" t="s">
        <v>1189</v>
      </c>
      <c r="O117" s="156" t="s">
        <v>1189</v>
      </c>
      <c r="P117" s="156" t="s">
        <v>1189</v>
      </c>
      <c r="Q117" s="156" t="s">
        <v>1189</v>
      </c>
      <c r="R117" s="156" t="s">
        <v>1189</v>
      </c>
    </row>
    <row r="118" spans="1:18" ht="15.75" customHeight="1">
      <c r="A118" s="156" t="s">
        <v>1</v>
      </c>
      <c r="B118" s="156" t="s">
        <v>661</v>
      </c>
      <c r="C118" s="157">
        <v>1000</v>
      </c>
      <c r="D118" s="156" t="s">
        <v>1297</v>
      </c>
      <c r="E118" s="156" t="s">
        <v>1298</v>
      </c>
      <c r="F118" s="156" t="s">
        <v>3677</v>
      </c>
      <c r="G118" s="156" t="s">
        <v>1297</v>
      </c>
      <c r="H118" s="156" t="s">
        <v>1298</v>
      </c>
      <c r="I118" s="156" t="s">
        <v>1297</v>
      </c>
      <c r="J118" s="156" t="s">
        <v>1298</v>
      </c>
      <c r="K118" s="156" t="s">
        <v>3678</v>
      </c>
      <c r="L118" s="156" t="s">
        <v>3679</v>
      </c>
      <c r="M118" s="156" t="s">
        <v>3680</v>
      </c>
      <c r="N118" s="156" t="s">
        <v>1189</v>
      </c>
      <c r="O118" s="156" t="s">
        <v>1189</v>
      </c>
      <c r="P118" s="156" t="s">
        <v>1189</v>
      </c>
      <c r="Q118" s="156" t="s">
        <v>1189</v>
      </c>
      <c r="R118" s="156" t="s">
        <v>1189</v>
      </c>
    </row>
    <row r="119" spans="1:18" ht="15.75" customHeight="1">
      <c r="A119" s="156" t="s">
        <v>1</v>
      </c>
      <c r="B119" s="156" t="s">
        <v>662</v>
      </c>
      <c r="C119" s="157">
        <v>1500</v>
      </c>
      <c r="D119" s="156" t="s">
        <v>3681</v>
      </c>
      <c r="E119" s="156" t="s">
        <v>3682</v>
      </c>
      <c r="F119" s="156" t="s">
        <v>2714</v>
      </c>
      <c r="G119" s="156" t="s">
        <v>3681</v>
      </c>
      <c r="H119" s="156" t="s">
        <v>3682</v>
      </c>
      <c r="I119" s="156" t="s">
        <v>3681</v>
      </c>
      <c r="J119" s="156" t="s">
        <v>3682</v>
      </c>
      <c r="K119" s="156" t="s">
        <v>3683</v>
      </c>
      <c r="L119" s="156" t="s">
        <v>1189</v>
      </c>
      <c r="M119" s="156" t="s">
        <v>1189</v>
      </c>
      <c r="N119" s="156" t="s">
        <v>1189</v>
      </c>
      <c r="O119" s="156" t="s">
        <v>1189</v>
      </c>
      <c r="P119" s="156" t="s">
        <v>1189</v>
      </c>
      <c r="Q119" s="156" t="s">
        <v>1189</v>
      </c>
      <c r="R119" s="156" t="s">
        <v>1189</v>
      </c>
    </row>
    <row r="120" spans="1:18" ht="15.75" customHeight="1">
      <c r="A120" s="156" t="s">
        <v>1</v>
      </c>
      <c r="B120" s="156" t="s">
        <v>663</v>
      </c>
      <c r="C120" s="157">
        <v>154</v>
      </c>
      <c r="D120" s="156" t="s">
        <v>2774</v>
      </c>
      <c r="E120" s="156" t="s">
        <v>2775</v>
      </c>
      <c r="F120" s="156" t="s">
        <v>3684</v>
      </c>
      <c r="G120" s="156" t="s">
        <v>3685</v>
      </c>
      <c r="H120" s="156" t="s">
        <v>2775</v>
      </c>
      <c r="I120" s="156" t="s">
        <v>3686</v>
      </c>
      <c r="J120" s="156" t="s">
        <v>2776</v>
      </c>
      <c r="K120" s="156" t="s">
        <v>3687</v>
      </c>
      <c r="L120" s="156" t="s">
        <v>3688</v>
      </c>
      <c r="M120" s="156" t="s">
        <v>3689</v>
      </c>
      <c r="N120" s="156" t="s">
        <v>3690</v>
      </c>
      <c r="O120" s="156" t="s">
        <v>1189</v>
      </c>
      <c r="P120" s="156" t="s">
        <v>1189</v>
      </c>
      <c r="Q120" s="156" t="s">
        <v>1189</v>
      </c>
      <c r="R120" s="156" t="s">
        <v>1189</v>
      </c>
    </row>
    <row r="121" spans="1:18" ht="15.75" customHeight="1">
      <c r="A121" s="156" t="s">
        <v>1</v>
      </c>
      <c r="B121" s="156" t="s">
        <v>664</v>
      </c>
      <c r="C121" s="157">
        <v>4200</v>
      </c>
      <c r="D121" s="156" t="s">
        <v>2782</v>
      </c>
      <c r="E121" s="156" t="s">
        <v>981</v>
      </c>
      <c r="F121" s="156" t="s">
        <v>1198</v>
      </c>
      <c r="G121" s="156" t="s">
        <v>2783</v>
      </c>
      <c r="H121" s="156" t="s">
        <v>2784</v>
      </c>
      <c r="I121" s="156" t="s">
        <v>1299</v>
      </c>
      <c r="J121" s="156" t="s">
        <v>2785</v>
      </c>
      <c r="K121" s="156" t="s">
        <v>3691</v>
      </c>
      <c r="L121" s="156" t="s">
        <v>1189</v>
      </c>
      <c r="M121" s="156" t="s">
        <v>1189</v>
      </c>
      <c r="N121" s="156" t="s">
        <v>1189</v>
      </c>
      <c r="O121" s="156" t="s">
        <v>1189</v>
      </c>
      <c r="P121" s="156" t="s">
        <v>1189</v>
      </c>
      <c r="Q121" s="156" t="s">
        <v>1189</v>
      </c>
      <c r="R121" s="156" t="s">
        <v>1189</v>
      </c>
    </row>
    <row r="122" spans="1:18" ht="15.75" customHeight="1">
      <c r="A122" s="156" t="s">
        <v>1</v>
      </c>
      <c r="B122" s="156" t="s">
        <v>572</v>
      </c>
      <c r="C122" s="157">
        <v>1500</v>
      </c>
      <c r="D122" s="156" t="s">
        <v>1745</v>
      </c>
      <c r="E122" s="156" t="s">
        <v>1746</v>
      </c>
      <c r="F122" s="156" t="s">
        <v>1747</v>
      </c>
      <c r="G122" s="156" t="s">
        <v>3692</v>
      </c>
      <c r="H122" s="156" t="s">
        <v>2786</v>
      </c>
      <c r="I122" s="156" t="s">
        <v>1745</v>
      </c>
      <c r="J122" s="156" t="s">
        <v>1746</v>
      </c>
      <c r="K122" s="156" t="s">
        <v>1748</v>
      </c>
      <c r="L122" s="156" t="s">
        <v>1189</v>
      </c>
      <c r="M122" s="156" t="s">
        <v>1189</v>
      </c>
      <c r="N122" s="156" t="s">
        <v>1189</v>
      </c>
      <c r="O122" s="156" t="s">
        <v>1189</v>
      </c>
      <c r="P122" s="156" t="s">
        <v>1189</v>
      </c>
      <c r="Q122" s="156" t="s">
        <v>1189</v>
      </c>
      <c r="R122" s="156" t="s">
        <v>1189</v>
      </c>
    </row>
    <row r="123" spans="1:18" ht="15.75" customHeight="1">
      <c r="A123" s="156" t="s">
        <v>1</v>
      </c>
      <c r="B123" s="156" t="s">
        <v>665</v>
      </c>
      <c r="C123" s="157">
        <v>1000</v>
      </c>
      <c r="D123" s="156" t="s">
        <v>2787</v>
      </c>
      <c r="E123" s="156" t="s">
        <v>983</v>
      </c>
      <c r="F123" s="156" t="s">
        <v>1199</v>
      </c>
      <c r="G123" s="156" t="s">
        <v>3693</v>
      </c>
      <c r="H123" s="156" t="s">
        <v>2788</v>
      </c>
      <c r="I123" s="156" t="s">
        <v>982</v>
      </c>
      <c r="J123" s="156" t="s">
        <v>2789</v>
      </c>
      <c r="K123" s="156" t="s">
        <v>2790</v>
      </c>
      <c r="L123" s="156" t="s">
        <v>3694</v>
      </c>
      <c r="M123" s="156" t="s">
        <v>2791</v>
      </c>
      <c r="N123" s="156" t="s">
        <v>1189</v>
      </c>
      <c r="O123" s="156" t="s">
        <v>1189</v>
      </c>
      <c r="P123" s="156" t="s">
        <v>1189</v>
      </c>
      <c r="Q123" s="156" t="s">
        <v>1189</v>
      </c>
      <c r="R123" s="156" t="s">
        <v>1189</v>
      </c>
    </row>
    <row r="124" spans="1:18" ht="15.75" customHeight="1">
      <c r="A124" s="156" t="s">
        <v>1</v>
      </c>
      <c r="B124" s="156" t="s">
        <v>666</v>
      </c>
      <c r="C124" s="157">
        <v>250</v>
      </c>
      <c r="D124" s="156" t="s">
        <v>2949</v>
      </c>
      <c r="E124" s="156" t="s">
        <v>984</v>
      </c>
      <c r="F124" s="156" t="s">
        <v>2950</v>
      </c>
      <c r="G124" s="156" t="s">
        <v>1805</v>
      </c>
      <c r="H124" s="156" t="s">
        <v>2951</v>
      </c>
      <c r="I124" s="156" t="s">
        <v>1805</v>
      </c>
      <c r="J124" s="156" t="s">
        <v>2952</v>
      </c>
      <c r="K124" s="156" t="s">
        <v>3695</v>
      </c>
      <c r="L124" s="156" t="s">
        <v>1189</v>
      </c>
      <c r="M124" s="156" t="s">
        <v>1189</v>
      </c>
      <c r="N124" s="156" t="s">
        <v>1189</v>
      </c>
      <c r="O124" s="156" t="s">
        <v>1189</v>
      </c>
      <c r="P124" s="156" t="s">
        <v>1189</v>
      </c>
      <c r="Q124" s="156" t="s">
        <v>1189</v>
      </c>
      <c r="R124" s="156" t="s">
        <v>1189</v>
      </c>
    </row>
    <row r="125" spans="1:18" ht="15.75" customHeight="1">
      <c r="A125" s="156" t="s">
        <v>1</v>
      </c>
      <c r="B125" s="156" t="s">
        <v>667</v>
      </c>
      <c r="C125" s="157">
        <v>100</v>
      </c>
      <c r="D125" s="156" t="s">
        <v>3696</v>
      </c>
      <c r="E125" s="156" t="s">
        <v>3697</v>
      </c>
      <c r="F125" s="156" t="s">
        <v>3698</v>
      </c>
      <c r="G125" s="156" t="s">
        <v>3699</v>
      </c>
      <c r="H125" s="156" t="s">
        <v>3033</v>
      </c>
      <c r="I125" s="156" t="s">
        <v>3696</v>
      </c>
      <c r="J125" s="156" t="s">
        <v>3697</v>
      </c>
      <c r="K125" s="156" t="s">
        <v>3700</v>
      </c>
      <c r="L125" s="156" t="s">
        <v>1189</v>
      </c>
      <c r="M125" s="156" t="s">
        <v>1189</v>
      </c>
      <c r="N125" s="156" t="s">
        <v>1189</v>
      </c>
      <c r="O125" s="156" t="s">
        <v>1189</v>
      </c>
      <c r="P125" s="156" t="s">
        <v>1189</v>
      </c>
      <c r="Q125" s="156" t="s">
        <v>1189</v>
      </c>
      <c r="R125" s="156" t="s">
        <v>1189</v>
      </c>
    </row>
    <row r="126" spans="1:18" ht="15.75" customHeight="1">
      <c r="A126" s="156" t="s">
        <v>1</v>
      </c>
      <c r="B126" s="156" t="s">
        <v>668</v>
      </c>
      <c r="C126" s="157">
        <v>250</v>
      </c>
      <c r="D126" s="156" t="s">
        <v>3701</v>
      </c>
      <c r="E126" s="156" t="s">
        <v>3046</v>
      </c>
      <c r="F126" s="156" t="s">
        <v>3702</v>
      </c>
      <c r="G126" s="156" t="s">
        <v>3047</v>
      </c>
      <c r="H126" s="156" t="s">
        <v>3048</v>
      </c>
      <c r="I126" s="156" t="s">
        <v>3049</v>
      </c>
      <c r="J126" s="156" t="s">
        <v>3050</v>
      </c>
      <c r="K126" s="156" t="s">
        <v>3703</v>
      </c>
      <c r="L126" s="156" t="s">
        <v>1189</v>
      </c>
      <c r="M126" s="156" t="s">
        <v>1189</v>
      </c>
      <c r="N126" s="156" t="s">
        <v>1189</v>
      </c>
      <c r="O126" s="156" t="s">
        <v>1189</v>
      </c>
      <c r="P126" s="156" t="s">
        <v>1189</v>
      </c>
      <c r="Q126" s="156" t="s">
        <v>1189</v>
      </c>
      <c r="R126" s="156" t="s">
        <v>1189</v>
      </c>
    </row>
    <row r="127" spans="1:18" ht="15.75" customHeight="1">
      <c r="A127" s="156" t="s">
        <v>1</v>
      </c>
      <c r="B127" s="156" t="s">
        <v>669</v>
      </c>
      <c r="C127" s="157">
        <v>1200</v>
      </c>
      <c r="D127" s="156" t="s">
        <v>985</v>
      </c>
      <c r="E127" s="156" t="s">
        <v>986</v>
      </c>
      <c r="F127" s="156" t="s">
        <v>3704</v>
      </c>
      <c r="G127" s="156" t="s">
        <v>3705</v>
      </c>
      <c r="H127" s="156" t="s">
        <v>3706</v>
      </c>
      <c r="I127" s="156" t="s">
        <v>985</v>
      </c>
      <c r="J127" s="156" t="s">
        <v>986</v>
      </c>
      <c r="K127" s="156" t="s">
        <v>3707</v>
      </c>
      <c r="L127" s="156" t="s">
        <v>3708</v>
      </c>
      <c r="M127" s="156" t="s">
        <v>3709</v>
      </c>
      <c r="N127" s="156" t="s">
        <v>1189</v>
      </c>
      <c r="O127" s="156" t="s">
        <v>1189</v>
      </c>
      <c r="P127" s="156" t="s">
        <v>1189</v>
      </c>
      <c r="Q127" s="156" t="s">
        <v>1189</v>
      </c>
      <c r="R127" s="156" t="s">
        <v>1189</v>
      </c>
    </row>
    <row r="128" spans="1:18" ht="15.75" customHeight="1">
      <c r="A128" s="156" t="s">
        <v>1</v>
      </c>
      <c r="B128" s="156" t="s">
        <v>670</v>
      </c>
      <c r="C128" s="157">
        <v>400</v>
      </c>
      <c r="D128" s="156" t="s">
        <v>3710</v>
      </c>
      <c r="E128" s="156" t="s">
        <v>987</v>
      </c>
      <c r="F128" s="156" t="s">
        <v>3068</v>
      </c>
      <c r="G128" s="156" t="s">
        <v>3711</v>
      </c>
      <c r="H128" s="156" t="s">
        <v>3069</v>
      </c>
      <c r="I128" s="156" t="s">
        <v>3712</v>
      </c>
      <c r="J128" s="156" t="s">
        <v>3070</v>
      </c>
      <c r="K128" s="156" t="s">
        <v>3713</v>
      </c>
      <c r="L128" s="156" t="s">
        <v>1189</v>
      </c>
      <c r="M128" s="156" t="s">
        <v>1189</v>
      </c>
      <c r="N128" s="156" t="s">
        <v>1189</v>
      </c>
      <c r="O128" s="156" t="s">
        <v>1189</v>
      </c>
      <c r="P128" s="156" t="s">
        <v>1189</v>
      </c>
      <c r="Q128" s="156" t="s">
        <v>1189</v>
      </c>
      <c r="R128" s="156" t="s">
        <v>1189</v>
      </c>
    </row>
    <row r="129" spans="1:18" ht="15.75" customHeight="1">
      <c r="A129" s="156" t="s">
        <v>1</v>
      </c>
      <c r="B129" s="156" t="s">
        <v>1300</v>
      </c>
      <c r="C129" s="157">
        <v>1400</v>
      </c>
      <c r="D129" s="156" t="s">
        <v>3093</v>
      </c>
      <c r="E129" s="156" t="s">
        <v>992</v>
      </c>
      <c r="F129" s="156" t="s">
        <v>3714</v>
      </c>
      <c r="G129" s="156" t="s">
        <v>3094</v>
      </c>
      <c r="H129" s="156" t="s">
        <v>3095</v>
      </c>
      <c r="I129" s="156" t="s">
        <v>1301</v>
      </c>
      <c r="J129" s="156" t="s">
        <v>992</v>
      </c>
      <c r="K129" s="156" t="s">
        <v>3096</v>
      </c>
      <c r="L129" s="156" t="s">
        <v>1189</v>
      </c>
      <c r="M129" s="156" t="s">
        <v>1189</v>
      </c>
      <c r="N129" s="156" t="s">
        <v>1189</v>
      </c>
      <c r="O129" s="156" t="s">
        <v>1189</v>
      </c>
      <c r="P129" s="156" t="s">
        <v>1189</v>
      </c>
      <c r="Q129" s="156" t="s">
        <v>1189</v>
      </c>
      <c r="R129" s="156" t="s">
        <v>1189</v>
      </c>
    </row>
    <row r="130" spans="1:18" ht="15.75" customHeight="1">
      <c r="A130" s="156" t="s">
        <v>1</v>
      </c>
      <c r="B130" s="156" t="s">
        <v>671</v>
      </c>
      <c r="C130" s="157">
        <v>400</v>
      </c>
      <c r="D130" s="156" t="s">
        <v>3715</v>
      </c>
      <c r="E130" s="156" t="s">
        <v>3716</v>
      </c>
      <c r="F130" s="156" t="s">
        <v>3717</v>
      </c>
      <c r="G130" s="156" t="s">
        <v>3097</v>
      </c>
      <c r="H130" s="156" t="s">
        <v>3098</v>
      </c>
      <c r="I130" s="156" t="s">
        <v>3715</v>
      </c>
      <c r="J130" s="156" t="s">
        <v>3716</v>
      </c>
      <c r="K130" s="156" t="s">
        <v>3718</v>
      </c>
      <c r="L130" s="156" t="s">
        <v>3719</v>
      </c>
      <c r="M130" s="156" t="s">
        <v>1189</v>
      </c>
      <c r="N130" s="156" t="s">
        <v>1189</v>
      </c>
      <c r="O130" s="156" t="s">
        <v>1189</v>
      </c>
      <c r="P130" s="156" t="s">
        <v>1189</v>
      </c>
      <c r="Q130" s="156" t="s">
        <v>1189</v>
      </c>
      <c r="R130" s="156" t="s">
        <v>1189</v>
      </c>
    </row>
    <row r="131" spans="1:18" ht="15.75" customHeight="1">
      <c r="A131" s="156" t="s">
        <v>1</v>
      </c>
      <c r="B131" s="156" t="s">
        <v>672</v>
      </c>
      <c r="C131" s="157">
        <v>1000</v>
      </c>
      <c r="D131" s="156" t="s">
        <v>3720</v>
      </c>
      <c r="E131" s="156" t="s">
        <v>3721</v>
      </c>
      <c r="F131" s="156" t="s">
        <v>3722</v>
      </c>
      <c r="G131" s="156" t="s">
        <v>3720</v>
      </c>
      <c r="H131" s="156" t="s">
        <v>3721</v>
      </c>
      <c r="I131" s="156" t="s">
        <v>3720</v>
      </c>
      <c r="J131" s="156" t="s">
        <v>3721</v>
      </c>
      <c r="K131" s="156" t="s">
        <v>3700</v>
      </c>
      <c r="L131" s="156" t="s">
        <v>1189</v>
      </c>
      <c r="M131" s="156" t="s">
        <v>1189</v>
      </c>
      <c r="N131" s="156" t="s">
        <v>1189</v>
      </c>
      <c r="O131" s="156" t="s">
        <v>1189</v>
      </c>
      <c r="P131" s="156" t="s">
        <v>1189</v>
      </c>
      <c r="Q131" s="156" t="s">
        <v>1189</v>
      </c>
      <c r="R131" s="156" t="s">
        <v>1189</v>
      </c>
    </row>
    <row r="132" spans="1:18" ht="15.75" customHeight="1">
      <c r="A132" s="156" t="s">
        <v>1</v>
      </c>
      <c r="B132" s="156" t="s">
        <v>673</v>
      </c>
      <c r="C132" s="157">
        <v>1800</v>
      </c>
      <c r="D132" s="156" t="s">
        <v>3166</v>
      </c>
      <c r="E132" s="156" t="s">
        <v>988</v>
      </c>
      <c r="F132" s="156" t="s">
        <v>1230</v>
      </c>
      <c r="G132" s="156" t="s">
        <v>3164</v>
      </c>
      <c r="H132" s="156" t="s">
        <v>3165</v>
      </c>
      <c r="I132" s="156" t="s">
        <v>3166</v>
      </c>
      <c r="J132" s="156" t="s">
        <v>988</v>
      </c>
      <c r="K132" s="156" t="s">
        <v>3167</v>
      </c>
      <c r="L132" s="156" t="s">
        <v>3168</v>
      </c>
      <c r="M132" s="156" t="s">
        <v>3169</v>
      </c>
      <c r="N132" s="156" t="s">
        <v>3170</v>
      </c>
      <c r="O132" s="156" t="s">
        <v>1189</v>
      </c>
      <c r="P132" s="156" t="s">
        <v>1189</v>
      </c>
      <c r="Q132" s="156" t="s">
        <v>1189</v>
      </c>
      <c r="R132" s="156" t="s">
        <v>1189</v>
      </c>
    </row>
    <row r="133" spans="1:18" ht="15.75" customHeight="1">
      <c r="A133" s="156" t="s">
        <v>1</v>
      </c>
      <c r="B133" s="156" t="s">
        <v>1302</v>
      </c>
      <c r="C133" s="157">
        <v>250</v>
      </c>
      <c r="D133" s="156" t="s">
        <v>3723</v>
      </c>
      <c r="E133" s="156" t="s">
        <v>3724</v>
      </c>
      <c r="F133" s="156" t="s">
        <v>3725</v>
      </c>
      <c r="G133" s="156" t="s">
        <v>3183</v>
      </c>
      <c r="H133" s="156" t="s">
        <v>3726</v>
      </c>
      <c r="I133" s="156" t="s">
        <v>3723</v>
      </c>
      <c r="J133" s="156" t="s">
        <v>3724</v>
      </c>
      <c r="K133" s="156" t="s">
        <v>3727</v>
      </c>
      <c r="L133" s="156" t="s">
        <v>1189</v>
      </c>
      <c r="M133" s="156" t="s">
        <v>1189</v>
      </c>
      <c r="N133" s="156" t="s">
        <v>1189</v>
      </c>
      <c r="O133" s="156" t="s">
        <v>1189</v>
      </c>
      <c r="P133" s="156" t="s">
        <v>1189</v>
      </c>
      <c r="Q133" s="156" t="s">
        <v>1189</v>
      </c>
      <c r="R133" s="156" t="s">
        <v>1189</v>
      </c>
    </row>
    <row r="134" spans="1:18" ht="15.75" customHeight="1">
      <c r="A134" s="156" t="s">
        <v>1</v>
      </c>
      <c r="B134" s="156" t="s">
        <v>3188</v>
      </c>
      <c r="C134" s="157">
        <v>75</v>
      </c>
      <c r="D134" s="156" t="s">
        <v>3728</v>
      </c>
      <c r="E134" s="156" t="s">
        <v>3729</v>
      </c>
      <c r="F134" s="156" t="s">
        <v>3730</v>
      </c>
      <c r="G134" s="156" t="s">
        <v>3189</v>
      </c>
      <c r="H134" s="156" t="s">
        <v>3190</v>
      </c>
      <c r="I134" s="156" t="s">
        <v>3189</v>
      </c>
      <c r="J134" s="156" t="s">
        <v>3190</v>
      </c>
      <c r="K134" s="156" t="s">
        <v>3191</v>
      </c>
      <c r="L134" s="156" t="s">
        <v>1189</v>
      </c>
      <c r="M134" s="156" t="s">
        <v>1189</v>
      </c>
      <c r="N134" s="156" t="s">
        <v>1189</v>
      </c>
      <c r="O134" s="156" t="s">
        <v>1189</v>
      </c>
      <c r="P134" s="156" t="s">
        <v>1189</v>
      </c>
      <c r="Q134" s="156" t="s">
        <v>1189</v>
      </c>
      <c r="R134" s="156" t="s">
        <v>1189</v>
      </c>
    </row>
    <row r="135" spans="1:18" ht="15.75" customHeight="1">
      <c r="A135" s="156" t="s">
        <v>1</v>
      </c>
      <c r="B135" s="156" t="s">
        <v>674</v>
      </c>
      <c r="C135" s="157">
        <v>700</v>
      </c>
      <c r="D135" s="156" t="s">
        <v>1865</v>
      </c>
      <c r="E135" s="156" t="s">
        <v>1303</v>
      </c>
      <c r="F135" s="156" t="s">
        <v>3192</v>
      </c>
      <c r="G135" s="156" t="s">
        <v>3193</v>
      </c>
      <c r="H135" s="156" t="s">
        <v>3194</v>
      </c>
      <c r="I135" s="156" t="s">
        <v>3731</v>
      </c>
      <c r="J135" s="156" t="s">
        <v>1303</v>
      </c>
      <c r="K135" s="156" t="s">
        <v>3195</v>
      </c>
      <c r="L135" s="156" t="s">
        <v>1189</v>
      </c>
      <c r="M135" s="156" t="s">
        <v>1189</v>
      </c>
      <c r="N135" s="156" t="s">
        <v>1189</v>
      </c>
      <c r="O135" s="156" t="s">
        <v>1189</v>
      </c>
      <c r="P135" s="156" t="s">
        <v>1189</v>
      </c>
      <c r="Q135" s="156" t="s">
        <v>1189</v>
      </c>
      <c r="R135" s="156" t="s">
        <v>1189</v>
      </c>
    </row>
    <row r="136" spans="1:18" ht="15.75" customHeight="1">
      <c r="A136" s="156" t="s">
        <v>1</v>
      </c>
      <c r="B136" s="156" t="s">
        <v>675</v>
      </c>
      <c r="C136" s="157">
        <v>1500</v>
      </c>
      <c r="D136" s="156" t="s">
        <v>989</v>
      </c>
      <c r="E136" s="156" t="s">
        <v>3732</v>
      </c>
      <c r="F136" s="156" t="s">
        <v>1304</v>
      </c>
      <c r="G136" s="156" t="s">
        <v>989</v>
      </c>
      <c r="H136" s="156" t="s">
        <v>3732</v>
      </c>
      <c r="I136" s="156" t="s">
        <v>989</v>
      </c>
      <c r="J136" s="156" t="s">
        <v>3732</v>
      </c>
      <c r="K136" s="156" t="s">
        <v>3733</v>
      </c>
      <c r="L136" s="156" t="s">
        <v>3734</v>
      </c>
      <c r="M136" s="156" t="s">
        <v>1189</v>
      </c>
      <c r="N136" s="156" t="s">
        <v>1189</v>
      </c>
      <c r="O136" s="156" t="s">
        <v>1189</v>
      </c>
      <c r="P136" s="156" t="s">
        <v>1189</v>
      </c>
      <c r="Q136" s="156" t="s">
        <v>1189</v>
      </c>
      <c r="R136" s="156" t="s">
        <v>1189</v>
      </c>
    </row>
    <row r="137" spans="1:18" ht="15.75" customHeight="1">
      <c r="A137" s="156" t="s">
        <v>1</v>
      </c>
      <c r="B137" s="156" t="s">
        <v>676</v>
      </c>
      <c r="C137" s="157">
        <v>350</v>
      </c>
      <c r="D137" s="156" t="s">
        <v>990</v>
      </c>
      <c r="E137" s="156" t="s">
        <v>991</v>
      </c>
      <c r="F137" s="156" t="s">
        <v>3278</v>
      </c>
      <c r="G137" s="156" t="s">
        <v>3735</v>
      </c>
      <c r="H137" s="156" t="s">
        <v>3736</v>
      </c>
      <c r="I137" s="156" t="s">
        <v>990</v>
      </c>
      <c r="J137" s="156" t="s">
        <v>991</v>
      </c>
      <c r="K137" s="156" t="s">
        <v>3279</v>
      </c>
      <c r="L137" s="156" t="s">
        <v>3280</v>
      </c>
      <c r="M137" s="156" t="s">
        <v>1189</v>
      </c>
      <c r="N137" s="156" t="s">
        <v>1189</v>
      </c>
      <c r="O137" s="156" t="s">
        <v>1189</v>
      </c>
      <c r="P137" s="156" t="s">
        <v>1189</v>
      </c>
      <c r="Q137" s="156" t="s">
        <v>1189</v>
      </c>
      <c r="R137" s="156" t="s">
        <v>1189</v>
      </c>
    </row>
    <row r="138" spans="1:18" ht="15.75" customHeight="1">
      <c r="A138" s="156" t="s">
        <v>300</v>
      </c>
      <c r="B138" s="156" t="s">
        <v>677</v>
      </c>
      <c r="C138" s="157">
        <v>850</v>
      </c>
      <c r="D138" s="156" t="s">
        <v>2187</v>
      </c>
      <c r="E138" s="156" t="s">
        <v>2188</v>
      </c>
      <c r="F138" s="156" t="s">
        <v>3737</v>
      </c>
      <c r="G138" s="156" t="s">
        <v>2187</v>
      </c>
      <c r="H138" s="156" t="s">
        <v>2188</v>
      </c>
      <c r="I138" s="156" t="s">
        <v>2187</v>
      </c>
      <c r="J138" s="156" t="s">
        <v>2188</v>
      </c>
      <c r="K138" s="156" t="s">
        <v>3738</v>
      </c>
      <c r="L138" s="156" t="s">
        <v>1189</v>
      </c>
      <c r="M138" s="156" t="s">
        <v>1189</v>
      </c>
      <c r="N138" s="156" t="s">
        <v>1189</v>
      </c>
      <c r="O138" s="156" t="s">
        <v>1189</v>
      </c>
      <c r="P138" s="156" t="s">
        <v>1189</v>
      </c>
      <c r="Q138" s="156" t="s">
        <v>1189</v>
      </c>
      <c r="R138" s="156" t="s">
        <v>1189</v>
      </c>
    </row>
    <row r="139" spans="1:18" ht="15.75" customHeight="1">
      <c r="A139" s="156" t="s">
        <v>300</v>
      </c>
      <c r="B139" s="156" t="s">
        <v>3739</v>
      </c>
      <c r="C139" s="157">
        <v>500</v>
      </c>
      <c r="D139" s="156" t="s">
        <v>993</v>
      </c>
      <c r="E139" s="156" t="s">
        <v>994</v>
      </c>
      <c r="F139" s="156" t="s">
        <v>3740</v>
      </c>
      <c r="G139" s="156" t="s">
        <v>3741</v>
      </c>
      <c r="H139" s="156" t="s">
        <v>994</v>
      </c>
      <c r="I139" s="156" t="s">
        <v>993</v>
      </c>
      <c r="J139" s="156" t="s">
        <v>994</v>
      </c>
      <c r="K139" s="156" t="s">
        <v>1640</v>
      </c>
      <c r="L139" s="156" t="s">
        <v>1189</v>
      </c>
      <c r="M139" s="156" t="s">
        <v>1189</v>
      </c>
      <c r="N139" s="156" t="s">
        <v>1189</v>
      </c>
      <c r="O139" s="156" t="s">
        <v>1189</v>
      </c>
      <c r="P139" s="156" t="s">
        <v>1189</v>
      </c>
      <c r="Q139" s="156" t="s">
        <v>1189</v>
      </c>
      <c r="R139" s="156" t="s">
        <v>1189</v>
      </c>
    </row>
    <row r="140" spans="1:18" ht="15.75" customHeight="1">
      <c r="A140" s="156" t="s">
        <v>300</v>
      </c>
      <c r="B140" s="156" t="s">
        <v>678</v>
      </c>
      <c r="C140" s="157">
        <v>150</v>
      </c>
      <c r="D140" s="156" t="s">
        <v>3254</v>
      </c>
      <c r="E140" s="156" t="s">
        <v>3742</v>
      </c>
      <c r="F140" s="156" t="s">
        <v>3743</v>
      </c>
      <c r="G140" s="156" t="s">
        <v>3255</v>
      </c>
      <c r="H140" s="156" t="s">
        <v>3256</v>
      </c>
      <c r="I140" s="156" t="s">
        <v>995</v>
      </c>
      <c r="J140" s="156" t="s">
        <v>3257</v>
      </c>
      <c r="K140" s="156" t="s">
        <v>1879</v>
      </c>
      <c r="L140" s="156" t="s">
        <v>1189</v>
      </c>
      <c r="M140" s="156" t="s">
        <v>1189</v>
      </c>
      <c r="N140" s="156" t="s">
        <v>1189</v>
      </c>
      <c r="O140" s="156" t="s">
        <v>1189</v>
      </c>
      <c r="P140" s="156" t="s">
        <v>1189</v>
      </c>
      <c r="Q140" s="156" t="s">
        <v>1189</v>
      </c>
      <c r="R140" s="156" t="s">
        <v>1189</v>
      </c>
    </row>
    <row r="141" spans="1:18" ht="15.75" customHeight="1">
      <c r="A141" s="156" t="s">
        <v>64</v>
      </c>
      <c r="B141" s="156" t="s">
        <v>1641</v>
      </c>
      <c r="C141" s="157">
        <v>1000</v>
      </c>
      <c r="D141" s="156" t="s">
        <v>2451</v>
      </c>
      <c r="E141" s="156" t="s">
        <v>2452</v>
      </c>
      <c r="F141" s="156" t="s">
        <v>2453</v>
      </c>
      <c r="G141" s="156" t="s">
        <v>2454</v>
      </c>
      <c r="H141" s="156" t="s">
        <v>2455</v>
      </c>
      <c r="I141" s="156" t="s">
        <v>2451</v>
      </c>
      <c r="J141" s="156" t="s">
        <v>2452</v>
      </c>
      <c r="K141" s="156" t="s">
        <v>1642</v>
      </c>
      <c r="L141" s="156" t="s">
        <v>1189</v>
      </c>
      <c r="M141" s="156" t="s">
        <v>1189</v>
      </c>
      <c r="N141" s="156" t="s">
        <v>1189</v>
      </c>
      <c r="O141" s="156" t="s">
        <v>1189</v>
      </c>
      <c r="P141" s="156" t="s">
        <v>1189</v>
      </c>
      <c r="Q141" s="156" t="s">
        <v>1189</v>
      </c>
      <c r="R141" s="156" t="s">
        <v>1189</v>
      </c>
    </row>
    <row r="142" spans="1:18" ht="15.75" customHeight="1">
      <c r="A142" s="156" t="s">
        <v>64</v>
      </c>
      <c r="B142" s="156" t="s">
        <v>1305</v>
      </c>
      <c r="C142" s="157">
        <v>50</v>
      </c>
      <c r="D142" s="156" t="s">
        <v>3115</v>
      </c>
      <c r="E142" s="156" t="s">
        <v>1307</v>
      </c>
      <c r="F142" s="156" t="s">
        <v>1306</v>
      </c>
      <c r="G142" s="156" t="s">
        <v>3115</v>
      </c>
      <c r="H142" s="156" t="s">
        <v>1307</v>
      </c>
      <c r="I142" s="156" t="s">
        <v>3115</v>
      </c>
      <c r="J142" s="156" t="s">
        <v>1307</v>
      </c>
      <c r="K142" s="156" t="s">
        <v>3116</v>
      </c>
      <c r="L142" s="156" t="s">
        <v>1189</v>
      </c>
      <c r="M142" s="156" t="s">
        <v>1189</v>
      </c>
      <c r="N142" s="156" t="s">
        <v>1189</v>
      </c>
      <c r="O142" s="156" t="s">
        <v>1189</v>
      </c>
      <c r="P142" s="156" t="s">
        <v>1189</v>
      </c>
      <c r="Q142" s="156" t="s">
        <v>1189</v>
      </c>
      <c r="R142" s="156" t="s">
        <v>1189</v>
      </c>
    </row>
    <row r="143" spans="1:18" ht="15.75" customHeight="1">
      <c r="A143" s="156" t="s">
        <v>37</v>
      </c>
      <c r="B143" s="156" t="s">
        <v>679</v>
      </c>
      <c r="C143" s="157">
        <v>1200</v>
      </c>
      <c r="D143" s="156" t="s">
        <v>3744</v>
      </c>
      <c r="E143" s="156" t="s">
        <v>3745</v>
      </c>
      <c r="F143" s="156" t="s">
        <v>3746</v>
      </c>
      <c r="G143" s="156" t="s">
        <v>3744</v>
      </c>
      <c r="H143" s="156" t="s">
        <v>3745</v>
      </c>
      <c r="I143" s="156" t="s">
        <v>3744</v>
      </c>
      <c r="J143" s="156" t="s">
        <v>3745</v>
      </c>
      <c r="K143" s="156" t="s">
        <v>3747</v>
      </c>
      <c r="L143" s="156" t="s">
        <v>1189</v>
      </c>
      <c r="M143" s="156" t="s">
        <v>1189</v>
      </c>
      <c r="N143" s="156" t="s">
        <v>1189</v>
      </c>
      <c r="O143" s="156" t="s">
        <v>1189</v>
      </c>
      <c r="P143" s="156" t="s">
        <v>1189</v>
      </c>
      <c r="Q143" s="156" t="s">
        <v>1189</v>
      </c>
      <c r="R143" s="156" t="s">
        <v>1189</v>
      </c>
    </row>
    <row r="144" spans="1:18" ht="15.75" customHeight="1">
      <c r="A144" s="156" t="s">
        <v>37</v>
      </c>
      <c r="B144" s="156" t="s">
        <v>1643</v>
      </c>
      <c r="C144" s="157">
        <v>7000</v>
      </c>
      <c r="D144" s="156" t="s">
        <v>2456</v>
      </c>
      <c r="E144" s="156" t="s">
        <v>2457</v>
      </c>
      <c r="F144" s="156" t="s">
        <v>3748</v>
      </c>
      <c r="G144" s="156" t="s">
        <v>3749</v>
      </c>
      <c r="H144" s="156" t="s">
        <v>3750</v>
      </c>
      <c r="I144" s="156" t="s">
        <v>3751</v>
      </c>
      <c r="J144" s="156" t="s">
        <v>3752</v>
      </c>
      <c r="K144" s="156" t="s">
        <v>3753</v>
      </c>
      <c r="L144" s="156" t="s">
        <v>3754</v>
      </c>
      <c r="M144" s="156" t="s">
        <v>3755</v>
      </c>
      <c r="N144" s="156" t="s">
        <v>1189</v>
      </c>
      <c r="O144" s="156" t="s">
        <v>1189</v>
      </c>
      <c r="P144" s="156" t="s">
        <v>1189</v>
      </c>
      <c r="Q144" s="156" t="s">
        <v>1189</v>
      </c>
      <c r="R144" s="156" t="s">
        <v>1189</v>
      </c>
    </row>
    <row r="145" spans="1:18" ht="15.75" customHeight="1">
      <c r="A145" s="156" t="s">
        <v>37</v>
      </c>
      <c r="B145" s="156" t="s">
        <v>680</v>
      </c>
      <c r="C145" s="157">
        <v>800</v>
      </c>
      <c r="D145" s="156" t="s">
        <v>996</v>
      </c>
      <c r="E145" s="156" t="s">
        <v>3756</v>
      </c>
      <c r="F145" s="156" t="s">
        <v>2528</v>
      </c>
      <c r="G145" s="156" t="s">
        <v>2529</v>
      </c>
      <c r="H145" s="156" t="s">
        <v>1308</v>
      </c>
      <c r="I145" s="156" t="s">
        <v>996</v>
      </c>
      <c r="J145" s="156" t="s">
        <v>1308</v>
      </c>
      <c r="K145" s="156" t="s">
        <v>2530</v>
      </c>
      <c r="L145" s="156" t="s">
        <v>1189</v>
      </c>
      <c r="M145" s="156" t="s">
        <v>1189</v>
      </c>
      <c r="N145" s="156" t="s">
        <v>1189</v>
      </c>
      <c r="O145" s="156" t="s">
        <v>1189</v>
      </c>
      <c r="P145" s="156" t="s">
        <v>1189</v>
      </c>
      <c r="Q145" s="156" t="s">
        <v>1189</v>
      </c>
      <c r="R145" s="156" t="s">
        <v>1189</v>
      </c>
    </row>
    <row r="146" spans="1:18" ht="15.75" customHeight="1">
      <c r="A146" s="156" t="s">
        <v>33</v>
      </c>
      <c r="B146" s="156" t="s">
        <v>681</v>
      </c>
      <c r="C146" s="157">
        <v>1000</v>
      </c>
      <c r="D146" s="156" t="s">
        <v>1616</v>
      </c>
      <c r="E146" s="156" t="s">
        <v>3757</v>
      </c>
      <c r="F146" s="156" t="s">
        <v>3758</v>
      </c>
      <c r="G146" s="156" t="s">
        <v>3759</v>
      </c>
      <c r="H146" s="156" t="s">
        <v>3760</v>
      </c>
      <c r="I146" s="156" t="s">
        <v>1616</v>
      </c>
      <c r="J146" s="156" t="s">
        <v>3757</v>
      </c>
      <c r="K146" s="156" t="s">
        <v>2367</v>
      </c>
      <c r="L146" s="156" t="s">
        <v>1189</v>
      </c>
      <c r="M146" s="156" t="s">
        <v>1189</v>
      </c>
      <c r="N146" s="156" t="s">
        <v>1189</v>
      </c>
      <c r="O146" s="156" t="s">
        <v>1189</v>
      </c>
      <c r="P146" s="156" t="s">
        <v>1189</v>
      </c>
      <c r="Q146" s="156" t="s">
        <v>1189</v>
      </c>
      <c r="R146" s="156" t="s">
        <v>1189</v>
      </c>
    </row>
    <row r="147" spans="1:18" ht="15.75" customHeight="1">
      <c r="A147" s="156" t="s">
        <v>33</v>
      </c>
      <c r="B147" s="156" t="s">
        <v>2711</v>
      </c>
      <c r="C147" s="157">
        <v>150</v>
      </c>
      <c r="D147" s="156" t="s">
        <v>3761</v>
      </c>
      <c r="E147" s="156" t="s">
        <v>3762</v>
      </c>
      <c r="F147" s="156" t="s">
        <v>3763</v>
      </c>
      <c r="G147" s="156" t="s">
        <v>3761</v>
      </c>
      <c r="H147" s="156" t="s">
        <v>3764</v>
      </c>
      <c r="I147" s="156" t="s">
        <v>3761</v>
      </c>
      <c r="J147" s="156" t="s">
        <v>3764</v>
      </c>
      <c r="K147" s="156" t="s">
        <v>3765</v>
      </c>
      <c r="L147" s="156" t="s">
        <v>1189</v>
      </c>
      <c r="M147" s="156" t="s">
        <v>1189</v>
      </c>
      <c r="N147" s="156" t="s">
        <v>1189</v>
      </c>
      <c r="O147" s="156" t="s">
        <v>1189</v>
      </c>
      <c r="P147" s="156" t="s">
        <v>1189</v>
      </c>
      <c r="Q147" s="156" t="s">
        <v>1189</v>
      </c>
      <c r="R147" s="156" t="s">
        <v>1189</v>
      </c>
    </row>
    <row r="148" spans="1:18" ht="15.75" customHeight="1">
      <c r="A148" s="156" t="s">
        <v>33</v>
      </c>
      <c r="B148" s="156" t="s">
        <v>664</v>
      </c>
      <c r="C148" s="157">
        <v>5500</v>
      </c>
      <c r="D148" s="156" t="s">
        <v>2782</v>
      </c>
      <c r="E148" s="156" t="s">
        <v>981</v>
      </c>
      <c r="F148" s="156" t="s">
        <v>1198</v>
      </c>
      <c r="G148" s="156" t="s">
        <v>2783</v>
      </c>
      <c r="H148" s="156" t="s">
        <v>2784</v>
      </c>
      <c r="I148" s="156" t="s">
        <v>1299</v>
      </c>
      <c r="J148" s="156" t="s">
        <v>2785</v>
      </c>
      <c r="K148" s="156" t="s">
        <v>3766</v>
      </c>
      <c r="L148" s="156" t="s">
        <v>3767</v>
      </c>
      <c r="M148" s="156" t="s">
        <v>1189</v>
      </c>
      <c r="N148" s="156" t="s">
        <v>1189</v>
      </c>
      <c r="O148" s="156" t="s">
        <v>1189</v>
      </c>
      <c r="P148" s="156" t="s">
        <v>1189</v>
      </c>
      <c r="Q148" s="156" t="s">
        <v>1189</v>
      </c>
      <c r="R148" s="156" t="s">
        <v>1189</v>
      </c>
    </row>
    <row r="149" spans="1:18" ht="15.75" customHeight="1">
      <c r="A149" s="156" t="s">
        <v>29</v>
      </c>
      <c r="B149" s="156" t="s">
        <v>682</v>
      </c>
      <c r="C149" s="157">
        <v>50</v>
      </c>
      <c r="D149" s="156" t="s">
        <v>1931</v>
      </c>
      <c r="E149" s="156" t="s">
        <v>3768</v>
      </c>
      <c r="F149" s="156" t="s">
        <v>3769</v>
      </c>
      <c r="G149" s="156" t="s">
        <v>1511</v>
      </c>
      <c r="H149" s="156" t="s">
        <v>1309</v>
      </c>
      <c r="I149" s="156" t="s">
        <v>3770</v>
      </c>
      <c r="J149" s="156" t="s">
        <v>3771</v>
      </c>
      <c r="K149" s="156" t="s">
        <v>1932</v>
      </c>
      <c r="L149" s="156" t="s">
        <v>1189</v>
      </c>
      <c r="M149" s="156" t="s">
        <v>1189</v>
      </c>
      <c r="N149" s="156" t="s">
        <v>1189</v>
      </c>
      <c r="O149" s="156" t="s">
        <v>1189</v>
      </c>
      <c r="P149" s="156" t="s">
        <v>1189</v>
      </c>
      <c r="Q149" s="156" t="s">
        <v>1189</v>
      </c>
      <c r="R149" s="156" t="s">
        <v>1189</v>
      </c>
    </row>
    <row r="150" spans="1:18" ht="15.75" customHeight="1">
      <c r="A150" s="156" t="s">
        <v>29</v>
      </c>
      <c r="B150" s="156" t="s">
        <v>1533</v>
      </c>
      <c r="C150" s="157">
        <v>100</v>
      </c>
      <c r="D150" s="156" t="s">
        <v>1986</v>
      </c>
      <c r="E150" s="156" t="s">
        <v>1987</v>
      </c>
      <c r="F150" s="156" t="s">
        <v>3772</v>
      </c>
      <c r="G150" s="156" t="s">
        <v>1534</v>
      </c>
      <c r="H150" s="156" t="s">
        <v>1535</v>
      </c>
      <c r="I150" s="156" t="s">
        <v>1534</v>
      </c>
      <c r="J150" s="156" t="s">
        <v>1535</v>
      </c>
      <c r="K150" s="156" t="s">
        <v>1988</v>
      </c>
      <c r="L150" s="156" t="s">
        <v>1189</v>
      </c>
      <c r="M150" s="156" t="s">
        <v>1189</v>
      </c>
      <c r="N150" s="156" t="s">
        <v>1189</v>
      </c>
      <c r="O150" s="156" t="s">
        <v>1189</v>
      </c>
      <c r="P150" s="156" t="s">
        <v>1189</v>
      </c>
      <c r="Q150" s="156" t="s">
        <v>1189</v>
      </c>
      <c r="R150" s="156" t="s">
        <v>1189</v>
      </c>
    </row>
    <row r="151" spans="1:18" ht="15.75" customHeight="1">
      <c r="A151" s="156" t="s">
        <v>29</v>
      </c>
      <c r="B151" s="156" t="s">
        <v>683</v>
      </c>
      <c r="C151" s="157">
        <v>750</v>
      </c>
      <c r="D151" s="156" t="s">
        <v>1993</v>
      </c>
      <c r="E151" s="156" t="s">
        <v>1310</v>
      </c>
      <c r="F151" s="156" t="s">
        <v>3773</v>
      </c>
      <c r="G151" s="156" t="s">
        <v>1537</v>
      </c>
      <c r="H151" s="156" t="s">
        <v>1994</v>
      </c>
      <c r="I151" s="156" t="s">
        <v>1537</v>
      </c>
      <c r="J151" s="156" t="s">
        <v>1994</v>
      </c>
      <c r="K151" s="156" t="s">
        <v>3774</v>
      </c>
      <c r="L151" s="156" t="s">
        <v>3775</v>
      </c>
      <c r="M151" s="156" t="s">
        <v>1189</v>
      </c>
      <c r="N151" s="156" t="s">
        <v>1189</v>
      </c>
      <c r="O151" s="156" t="s">
        <v>1189</v>
      </c>
      <c r="P151" s="156" t="s">
        <v>1189</v>
      </c>
      <c r="Q151" s="156" t="s">
        <v>1189</v>
      </c>
      <c r="R151" s="156" t="s">
        <v>1189</v>
      </c>
    </row>
    <row r="152" spans="1:18" ht="15.75" customHeight="1">
      <c r="A152" s="156" t="s">
        <v>29</v>
      </c>
      <c r="B152" s="156" t="s">
        <v>684</v>
      </c>
      <c r="C152" s="157">
        <v>1000</v>
      </c>
      <c r="D152" s="156" t="s">
        <v>2204</v>
      </c>
      <c r="E152" s="156" t="s">
        <v>2205</v>
      </c>
      <c r="F152" s="156" t="s">
        <v>2206</v>
      </c>
      <c r="G152" s="156" t="s">
        <v>2207</v>
      </c>
      <c r="H152" s="156" t="s">
        <v>2208</v>
      </c>
      <c r="I152" s="156" t="s">
        <v>2204</v>
      </c>
      <c r="J152" s="156" t="s">
        <v>2205</v>
      </c>
      <c r="K152" s="156" t="s">
        <v>3776</v>
      </c>
      <c r="L152" s="156" t="s">
        <v>3777</v>
      </c>
      <c r="M152" s="156" t="s">
        <v>1189</v>
      </c>
      <c r="N152" s="156" t="s">
        <v>1189</v>
      </c>
      <c r="O152" s="156" t="s">
        <v>1189</v>
      </c>
      <c r="P152" s="156" t="s">
        <v>1189</v>
      </c>
      <c r="Q152" s="156" t="s">
        <v>1189</v>
      </c>
      <c r="R152" s="156" t="s">
        <v>1189</v>
      </c>
    </row>
    <row r="153" spans="1:18" ht="15.75" customHeight="1">
      <c r="A153" s="156" t="s">
        <v>29</v>
      </c>
      <c r="B153" s="156" t="s">
        <v>1598</v>
      </c>
      <c r="C153" s="157">
        <v>700</v>
      </c>
      <c r="D153" s="156" t="s">
        <v>3778</v>
      </c>
      <c r="E153" s="156" t="s">
        <v>1599</v>
      </c>
      <c r="F153" s="156" t="s">
        <v>3779</v>
      </c>
      <c r="G153" s="156" t="s">
        <v>3780</v>
      </c>
      <c r="H153" s="156" t="s">
        <v>3781</v>
      </c>
      <c r="I153" s="156" t="s">
        <v>3778</v>
      </c>
      <c r="J153" s="156" t="s">
        <v>1599</v>
      </c>
      <c r="K153" s="156" t="s">
        <v>3782</v>
      </c>
      <c r="L153" s="156" t="s">
        <v>1189</v>
      </c>
      <c r="M153" s="156" t="s">
        <v>1189</v>
      </c>
      <c r="N153" s="156" t="s">
        <v>1189</v>
      </c>
      <c r="O153" s="156" t="s">
        <v>1189</v>
      </c>
      <c r="P153" s="156" t="s">
        <v>1189</v>
      </c>
      <c r="Q153" s="156" t="s">
        <v>1189</v>
      </c>
      <c r="R153" s="156" t="s">
        <v>1189</v>
      </c>
    </row>
    <row r="154" spans="1:18" ht="15.75" customHeight="1">
      <c r="A154" s="156" t="s">
        <v>29</v>
      </c>
      <c r="B154" s="156" t="s">
        <v>685</v>
      </c>
      <c r="C154" s="157">
        <v>200</v>
      </c>
      <c r="D154" s="156" t="s">
        <v>1625</v>
      </c>
      <c r="E154" s="156" t="s">
        <v>997</v>
      </c>
      <c r="F154" s="156" t="s">
        <v>1626</v>
      </c>
      <c r="G154" s="156" t="s">
        <v>2403</v>
      </c>
      <c r="H154" s="156" t="s">
        <v>2404</v>
      </c>
      <c r="I154" s="156" t="s">
        <v>1625</v>
      </c>
      <c r="J154" s="156" t="s">
        <v>997</v>
      </c>
      <c r="K154" s="156" t="s">
        <v>2405</v>
      </c>
      <c r="L154" s="156" t="s">
        <v>1189</v>
      </c>
      <c r="M154" s="156" t="s">
        <v>1189</v>
      </c>
      <c r="N154" s="156" t="s">
        <v>1189</v>
      </c>
      <c r="O154" s="156" t="s">
        <v>1189</v>
      </c>
      <c r="P154" s="156" t="s">
        <v>1189</v>
      </c>
      <c r="Q154" s="156" t="s">
        <v>1189</v>
      </c>
      <c r="R154" s="156" t="s">
        <v>1189</v>
      </c>
    </row>
    <row r="155" spans="1:18" ht="15.75" customHeight="1">
      <c r="A155" s="156" t="s">
        <v>29</v>
      </c>
      <c r="B155" s="156" t="s">
        <v>2482</v>
      </c>
      <c r="C155" s="157">
        <v>3500</v>
      </c>
      <c r="D155" s="156" t="s">
        <v>2483</v>
      </c>
      <c r="E155" s="156" t="s">
        <v>1648</v>
      </c>
      <c r="F155" s="156" t="s">
        <v>2484</v>
      </c>
      <c r="G155" s="156" t="s">
        <v>2483</v>
      </c>
      <c r="H155" s="156" t="s">
        <v>1648</v>
      </c>
      <c r="I155" s="156" t="s">
        <v>2483</v>
      </c>
      <c r="J155" s="156" t="s">
        <v>1648</v>
      </c>
      <c r="K155" s="156" t="s">
        <v>3783</v>
      </c>
      <c r="L155" s="156" t="s">
        <v>1189</v>
      </c>
      <c r="M155" s="156" t="s">
        <v>1189</v>
      </c>
      <c r="N155" s="156" t="s">
        <v>1189</v>
      </c>
      <c r="O155" s="156" t="s">
        <v>1189</v>
      </c>
      <c r="P155" s="156" t="s">
        <v>1189</v>
      </c>
      <c r="Q155" s="156" t="s">
        <v>1189</v>
      </c>
      <c r="R155" s="156" t="s">
        <v>1189</v>
      </c>
    </row>
    <row r="156" spans="1:18" ht="15.75" customHeight="1">
      <c r="A156" s="156" t="s">
        <v>29</v>
      </c>
      <c r="B156" s="156" t="s">
        <v>686</v>
      </c>
      <c r="C156" s="157">
        <v>175</v>
      </c>
      <c r="D156" s="156" t="s">
        <v>1311</v>
      </c>
      <c r="E156" s="156" t="s">
        <v>998</v>
      </c>
      <c r="F156" s="156" t="s">
        <v>3784</v>
      </c>
      <c r="G156" s="156" t="s">
        <v>2547</v>
      </c>
      <c r="H156" s="156" t="s">
        <v>2548</v>
      </c>
      <c r="I156" s="156" t="s">
        <v>1311</v>
      </c>
      <c r="J156" s="156" t="s">
        <v>998</v>
      </c>
      <c r="K156" s="156" t="s">
        <v>1995</v>
      </c>
      <c r="L156" s="156" t="s">
        <v>1189</v>
      </c>
      <c r="M156" s="156" t="s">
        <v>1189</v>
      </c>
      <c r="N156" s="156" t="s">
        <v>1189</v>
      </c>
      <c r="O156" s="156" t="s">
        <v>1189</v>
      </c>
      <c r="P156" s="156" t="s">
        <v>1189</v>
      </c>
      <c r="Q156" s="156" t="s">
        <v>1189</v>
      </c>
      <c r="R156" s="156" t="s">
        <v>1189</v>
      </c>
    </row>
    <row r="157" spans="1:18" ht="15.75" customHeight="1">
      <c r="A157" s="156" t="s">
        <v>29</v>
      </c>
      <c r="B157" s="156" t="s">
        <v>1676</v>
      </c>
      <c r="C157" s="157">
        <v>100</v>
      </c>
      <c r="D157" s="156" t="s">
        <v>1677</v>
      </c>
      <c r="E157" s="156" t="s">
        <v>1678</v>
      </c>
      <c r="F157" s="156" t="s">
        <v>1679</v>
      </c>
      <c r="G157" s="156" t="s">
        <v>2595</v>
      </c>
      <c r="H157" s="156" t="s">
        <v>3785</v>
      </c>
      <c r="I157" s="156" t="s">
        <v>1677</v>
      </c>
      <c r="J157" s="156" t="s">
        <v>1678</v>
      </c>
      <c r="K157" s="156" t="s">
        <v>2485</v>
      </c>
      <c r="L157" s="156" t="s">
        <v>1189</v>
      </c>
      <c r="M157" s="156" t="s">
        <v>1189</v>
      </c>
      <c r="N157" s="156" t="s">
        <v>1189</v>
      </c>
      <c r="O157" s="156" t="s">
        <v>1189</v>
      </c>
      <c r="P157" s="156" t="s">
        <v>1189</v>
      </c>
      <c r="Q157" s="156" t="s">
        <v>1189</v>
      </c>
      <c r="R157" s="156" t="s">
        <v>1189</v>
      </c>
    </row>
    <row r="158" spans="1:18" ht="15.75" customHeight="1">
      <c r="A158" s="156" t="s">
        <v>29</v>
      </c>
      <c r="B158" s="156" t="s">
        <v>687</v>
      </c>
      <c r="C158" s="157">
        <v>100</v>
      </c>
      <c r="D158" s="156" t="s">
        <v>3786</v>
      </c>
      <c r="E158" s="156" t="s">
        <v>3787</v>
      </c>
      <c r="F158" s="156" t="s">
        <v>3788</v>
      </c>
      <c r="G158" s="156" t="s">
        <v>3789</v>
      </c>
      <c r="H158" s="156" t="s">
        <v>3790</v>
      </c>
      <c r="I158" s="156" t="s">
        <v>3791</v>
      </c>
      <c r="J158" s="156" t="s">
        <v>3792</v>
      </c>
      <c r="K158" s="156" t="s">
        <v>3793</v>
      </c>
      <c r="L158" s="156" t="s">
        <v>1189</v>
      </c>
      <c r="M158" s="156" t="s">
        <v>1189</v>
      </c>
      <c r="N158" s="156" t="s">
        <v>1189</v>
      </c>
      <c r="O158" s="156" t="s">
        <v>1189</v>
      </c>
      <c r="P158" s="156" t="s">
        <v>1189</v>
      </c>
      <c r="Q158" s="156" t="s">
        <v>1189</v>
      </c>
      <c r="R158" s="156" t="s">
        <v>1189</v>
      </c>
    </row>
    <row r="159" spans="1:18" ht="15.75" customHeight="1">
      <c r="A159" s="156" t="s">
        <v>29</v>
      </c>
      <c r="B159" s="156" t="s">
        <v>688</v>
      </c>
      <c r="C159" s="157">
        <v>300</v>
      </c>
      <c r="D159" s="156" t="s">
        <v>3794</v>
      </c>
      <c r="E159" s="156" t="s">
        <v>3795</v>
      </c>
      <c r="F159" s="156" t="s">
        <v>1231</v>
      </c>
      <c r="G159" s="156" t="s">
        <v>3796</v>
      </c>
      <c r="H159" s="156" t="s">
        <v>3797</v>
      </c>
      <c r="I159" s="156" t="s">
        <v>3798</v>
      </c>
      <c r="J159" s="156" t="s">
        <v>3799</v>
      </c>
      <c r="K159" s="156" t="s">
        <v>3800</v>
      </c>
      <c r="L159" s="156" t="s">
        <v>1189</v>
      </c>
      <c r="M159" s="156" t="s">
        <v>1189</v>
      </c>
      <c r="N159" s="156" t="s">
        <v>1189</v>
      </c>
      <c r="O159" s="156" t="s">
        <v>1189</v>
      </c>
      <c r="P159" s="156" t="s">
        <v>1189</v>
      </c>
      <c r="Q159" s="156" t="s">
        <v>1189</v>
      </c>
      <c r="R159" s="156" t="s">
        <v>1189</v>
      </c>
    </row>
    <row r="160" spans="1:18" ht="15.75" customHeight="1">
      <c r="A160" s="156" t="s">
        <v>29</v>
      </c>
      <c r="B160" s="156" t="s">
        <v>594</v>
      </c>
      <c r="C160" s="157">
        <v>50</v>
      </c>
      <c r="D160" s="156" t="s">
        <v>2873</v>
      </c>
      <c r="E160" s="156" t="s">
        <v>999</v>
      </c>
      <c r="F160" s="156" t="s">
        <v>3801</v>
      </c>
      <c r="G160" s="156" t="s">
        <v>2874</v>
      </c>
      <c r="H160" s="156" t="s">
        <v>2875</v>
      </c>
      <c r="I160" s="156" t="s">
        <v>2873</v>
      </c>
      <c r="J160" s="156" t="s">
        <v>999</v>
      </c>
      <c r="K160" s="156" t="s">
        <v>2876</v>
      </c>
      <c r="L160" s="156" t="s">
        <v>1189</v>
      </c>
      <c r="M160" s="156" t="s">
        <v>1189</v>
      </c>
      <c r="N160" s="156" t="s">
        <v>1189</v>
      </c>
      <c r="O160" s="156" t="s">
        <v>1189</v>
      </c>
      <c r="P160" s="156" t="s">
        <v>1189</v>
      </c>
      <c r="Q160" s="156" t="s">
        <v>1189</v>
      </c>
      <c r="R160" s="156" t="s">
        <v>1189</v>
      </c>
    </row>
    <row r="161" spans="1:18" ht="15.75" customHeight="1">
      <c r="A161" s="156" t="s">
        <v>29</v>
      </c>
      <c r="B161" s="156" t="s">
        <v>3802</v>
      </c>
      <c r="C161" s="157">
        <v>100</v>
      </c>
      <c r="D161" s="156" t="s">
        <v>3027</v>
      </c>
      <c r="E161" s="156" t="s">
        <v>1000</v>
      </c>
      <c r="F161" s="156" t="s">
        <v>3803</v>
      </c>
      <c r="G161" s="156" t="s">
        <v>3028</v>
      </c>
      <c r="H161" s="156" t="s">
        <v>3029</v>
      </c>
      <c r="I161" s="156" t="s">
        <v>3804</v>
      </c>
      <c r="J161" s="156" t="s">
        <v>3805</v>
      </c>
      <c r="K161" s="156" t="s">
        <v>3806</v>
      </c>
      <c r="L161" s="156" t="s">
        <v>1189</v>
      </c>
      <c r="M161" s="156" t="s">
        <v>1189</v>
      </c>
      <c r="N161" s="156" t="s">
        <v>1189</v>
      </c>
      <c r="O161" s="156" t="s">
        <v>1189</v>
      </c>
      <c r="P161" s="156" t="s">
        <v>1189</v>
      </c>
      <c r="Q161" s="156" t="s">
        <v>1189</v>
      </c>
      <c r="R161" s="156" t="s">
        <v>1189</v>
      </c>
    </row>
    <row r="162" spans="1:18" ht="15.75" customHeight="1">
      <c r="A162" s="156" t="s">
        <v>29</v>
      </c>
      <c r="B162" s="156" t="s">
        <v>1831</v>
      </c>
      <c r="C162" s="157">
        <v>22</v>
      </c>
      <c r="D162" s="156" t="s">
        <v>1832</v>
      </c>
      <c r="E162" s="156" t="s">
        <v>1833</v>
      </c>
      <c r="F162" s="156" t="s">
        <v>3056</v>
      </c>
      <c r="G162" s="156" t="s">
        <v>3807</v>
      </c>
      <c r="H162" s="156" t="s">
        <v>1833</v>
      </c>
      <c r="I162" s="156" t="s">
        <v>1832</v>
      </c>
      <c r="J162" s="156" t="s">
        <v>1833</v>
      </c>
      <c r="K162" s="156" t="s">
        <v>3808</v>
      </c>
      <c r="L162" s="156" t="s">
        <v>1189</v>
      </c>
      <c r="M162" s="156" t="s">
        <v>1189</v>
      </c>
      <c r="N162" s="156" t="s">
        <v>1189</v>
      </c>
      <c r="O162" s="156" t="s">
        <v>1189</v>
      </c>
      <c r="P162" s="156" t="s">
        <v>1189</v>
      </c>
      <c r="Q162" s="156" t="s">
        <v>1189</v>
      </c>
      <c r="R162" s="156" t="s">
        <v>1189</v>
      </c>
    </row>
    <row r="163" spans="1:18" ht="15.75" customHeight="1">
      <c r="A163" s="156" t="s">
        <v>29</v>
      </c>
      <c r="B163" s="156" t="s">
        <v>3134</v>
      </c>
      <c r="C163" s="157">
        <v>70</v>
      </c>
      <c r="D163" s="156" t="s">
        <v>3138</v>
      </c>
      <c r="E163" s="156" t="s">
        <v>3135</v>
      </c>
      <c r="F163" s="156" t="s">
        <v>3809</v>
      </c>
      <c r="G163" s="156" t="s">
        <v>3136</v>
      </c>
      <c r="H163" s="156" t="s">
        <v>3137</v>
      </c>
      <c r="I163" s="156" t="s">
        <v>3138</v>
      </c>
      <c r="J163" s="156" t="s">
        <v>3135</v>
      </c>
      <c r="K163" s="156" t="s">
        <v>3810</v>
      </c>
      <c r="L163" s="156" t="s">
        <v>1189</v>
      </c>
      <c r="M163" s="156" t="s">
        <v>1189</v>
      </c>
      <c r="N163" s="156" t="s">
        <v>1189</v>
      </c>
      <c r="O163" s="156" t="s">
        <v>1189</v>
      </c>
      <c r="P163" s="156" t="s">
        <v>1189</v>
      </c>
      <c r="Q163" s="156" t="s">
        <v>1189</v>
      </c>
      <c r="R163" s="156" t="s">
        <v>1189</v>
      </c>
    </row>
    <row r="164" spans="1:18" ht="15.75" customHeight="1">
      <c r="A164" s="156" t="s">
        <v>29</v>
      </c>
      <c r="B164" s="156" t="s">
        <v>689</v>
      </c>
      <c r="C164" s="157">
        <v>500</v>
      </c>
      <c r="D164" s="156" t="s">
        <v>3284</v>
      </c>
      <c r="E164" s="156" t="s">
        <v>3811</v>
      </c>
      <c r="F164" s="156" t="s">
        <v>3812</v>
      </c>
      <c r="G164" s="156" t="s">
        <v>3813</v>
      </c>
      <c r="H164" s="156" t="s">
        <v>3814</v>
      </c>
      <c r="I164" s="156" t="s">
        <v>3815</v>
      </c>
      <c r="J164" s="156" t="s">
        <v>3285</v>
      </c>
      <c r="K164" s="156" t="s">
        <v>3816</v>
      </c>
      <c r="L164" s="156" t="s">
        <v>1189</v>
      </c>
      <c r="M164" s="156" t="s">
        <v>1189</v>
      </c>
      <c r="N164" s="156" t="s">
        <v>1189</v>
      </c>
      <c r="O164" s="156" t="s">
        <v>1189</v>
      </c>
      <c r="P164" s="156" t="s">
        <v>1189</v>
      </c>
      <c r="Q164" s="156" t="s">
        <v>1189</v>
      </c>
      <c r="R164" s="156" t="s">
        <v>1189</v>
      </c>
    </row>
    <row r="165" spans="1:18" ht="15.75" customHeight="1">
      <c r="A165" s="156" t="s">
        <v>29</v>
      </c>
      <c r="B165" s="156" t="s">
        <v>690</v>
      </c>
      <c r="C165" s="157">
        <v>300</v>
      </c>
      <c r="D165" s="156" t="s">
        <v>3817</v>
      </c>
      <c r="E165" s="156" t="s">
        <v>3290</v>
      </c>
      <c r="F165" s="156" t="s">
        <v>3291</v>
      </c>
      <c r="G165" s="156" t="s">
        <v>3818</v>
      </c>
      <c r="H165" s="156" t="s">
        <v>3290</v>
      </c>
      <c r="I165" s="156" t="s">
        <v>3817</v>
      </c>
      <c r="J165" s="156" t="s">
        <v>3290</v>
      </c>
      <c r="K165" s="156" t="s">
        <v>3819</v>
      </c>
      <c r="L165" s="156" t="s">
        <v>1189</v>
      </c>
      <c r="M165" s="156" t="s">
        <v>1189</v>
      </c>
      <c r="N165" s="156" t="s">
        <v>1189</v>
      </c>
      <c r="O165" s="156" t="s">
        <v>1189</v>
      </c>
      <c r="P165" s="156" t="s">
        <v>1189</v>
      </c>
      <c r="Q165" s="156" t="s">
        <v>1189</v>
      </c>
      <c r="R165" s="156" t="s">
        <v>1189</v>
      </c>
    </row>
    <row r="166" spans="1:18" ht="15.75" customHeight="1">
      <c r="A166" s="156" t="s">
        <v>256</v>
      </c>
      <c r="B166" s="156" t="s">
        <v>1618</v>
      </c>
      <c r="C166" s="157">
        <v>400</v>
      </c>
      <c r="D166" s="156" t="s">
        <v>2372</v>
      </c>
      <c r="E166" s="156" t="s">
        <v>1312</v>
      </c>
      <c r="F166" s="156" t="s">
        <v>2373</v>
      </c>
      <c r="G166" s="156" t="s">
        <v>2372</v>
      </c>
      <c r="H166" s="156" t="s">
        <v>1312</v>
      </c>
      <c r="I166" s="156" t="s">
        <v>2372</v>
      </c>
      <c r="J166" s="156" t="s">
        <v>1312</v>
      </c>
      <c r="K166" s="156" t="s">
        <v>3820</v>
      </c>
      <c r="L166" s="156" t="s">
        <v>1189</v>
      </c>
      <c r="M166" s="156" t="s">
        <v>1189</v>
      </c>
      <c r="N166" s="156" t="s">
        <v>1189</v>
      </c>
      <c r="O166" s="156" t="s">
        <v>1189</v>
      </c>
      <c r="P166" s="156" t="s">
        <v>1189</v>
      </c>
      <c r="Q166" s="156" t="s">
        <v>1189</v>
      </c>
      <c r="R166" s="156" t="s">
        <v>1189</v>
      </c>
    </row>
    <row r="167" spans="1:18" ht="15.75" customHeight="1">
      <c r="A167" s="156" t="s">
        <v>256</v>
      </c>
      <c r="B167" s="156" t="s">
        <v>691</v>
      </c>
      <c r="C167" s="157">
        <v>800</v>
      </c>
      <c r="D167" s="156" t="s">
        <v>3821</v>
      </c>
      <c r="E167" s="156" t="s">
        <v>3822</v>
      </c>
      <c r="F167" s="156" t="s">
        <v>3823</v>
      </c>
      <c r="G167" s="156" t="s">
        <v>3824</v>
      </c>
      <c r="H167" s="156" t="s">
        <v>3825</v>
      </c>
      <c r="I167" s="156" t="s">
        <v>3821</v>
      </c>
      <c r="J167" s="156" t="s">
        <v>3822</v>
      </c>
      <c r="K167" s="156" t="s">
        <v>3826</v>
      </c>
      <c r="L167" s="156" t="s">
        <v>1189</v>
      </c>
      <c r="M167" s="156" t="s">
        <v>1189</v>
      </c>
      <c r="N167" s="156" t="s">
        <v>1189</v>
      </c>
      <c r="O167" s="156" t="s">
        <v>1189</v>
      </c>
      <c r="P167" s="156" t="s">
        <v>1189</v>
      </c>
      <c r="Q167" s="156" t="s">
        <v>1189</v>
      </c>
      <c r="R167" s="156" t="s">
        <v>1189</v>
      </c>
    </row>
    <row r="168" spans="1:18" ht="15.75" customHeight="1">
      <c r="A168" s="156" t="s">
        <v>2</v>
      </c>
      <c r="B168" s="156" t="s">
        <v>692</v>
      </c>
      <c r="C168" s="157">
        <v>250</v>
      </c>
      <c r="D168" s="156" t="s">
        <v>2119</v>
      </c>
      <c r="E168" s="156" t="s">
        <v>1001</v>
      </c>
      <c r="F168" s="156" t="s">
        <v>1200</v>
      </c>
      <c r="G168" s="156" t="s">
        <v>3827</v>
      </c>
      <c r="H168" s="156" t="s">
        <v>2120</v>
      </c>
      <c r="I168" s="156" t="s">
        <v>3828</v>
      </c>
      <c r="J168" s="156" t="s">
        <v>2121</v>
      </c>
      <c r="K168" s="156" t="s">
        <v>2122</v>
      </c>
      <c r="L168" s="156" t="s">
        <v>1189</v>
      </c>
      <c r="M168" s="156" t="s">
        <v>1189</v>
      </c>
      <c r="N168" s="156" t="s">
        <v>1189</v>
      </c>
      <c r="O168" s="156" t="s">
        <v>1189</v>
      </c>
      <c r="P168" s="156" t="s">
        <v>1189</v>
      </c>
      <c r="Q168" s="156" t="s">
        <v>1189</v>
      </c>
      <c r="R168" s="156" t="s">
        <v>1189</v>
      </c>
    </row>
    <row r="169" spans="1:18" ht="15.75" customHeight="1">
      <c r="A169" s="156" t="s">
        <v>2</v>
      </c>
      <c r="B169" s="156" t="s">
        <v>693</v>
      </c>
      <c r="C169" s="157">
        <v>13432</v>
      </c>
      <c r="D169" s="156" t="s">
        <v>3829</v>
      </c>
      <c r="E169" s="156" t="s">
        <v>3830</v>
      </c>
      <c r="F169" s="156" t="s">
        <v>2144</v>
      </c>
      <c r="G169" s="156" t="s">
        <v>3829</v>
      </c>
      <c r="H169" s="156" t="s">
        <v>3830</v>
      </c>
      <c r="I169" s="156" t="s">
        <v>3831</v>
      </c>
      <c r="J169" s="156" t="s">
        <v>3832</v>
      </c>
      <c r="K169" s="156" t="s">
        <v>3833</v>
      </c>
      <c r="L169" s="156" t="s">
        <v>3834</v>
      </c>
      <c r="M169" s="156" t="s">
        <v>3835</v>
      </c>
      <c r="N169" s="156" t="s">
        <v>3836</v>
      </c>
      <c r="O169" s="156" t="s">
        <v>3837</v>
      </c>
      <c r="P169" s="156" t="s">
        <v>3838</v>
      </c>
      <c r="Q169" s="156" t="s">
        <v>3839</v>
      </c>
      <c r="R169" s="156" t="s">
        <v>3840</v>
      </c>
    </row>
    <row r="170" spans="1:18" ht="15.75" customHeight="1">
      <c r="A170" s="156" t="s">
        <v>2</v>
      </c>
      <c r="B170" s="156" t="s">
        <v>1313</v>
      </c>
      <c r="C170" s="157">
        <v>4000</v>
      </c>
      <c r="D170" s="156" t="s">
        <v>2150</v>
      </c>
      <c r="E170" s="156" t="s">
        <v>1314</v>
      </c>
      <c r="F170" s="156" t="s">
        <v>3841</v>
      </c>
      <c r="G170" s="156" t="s">
        <v>2150</v>
      </c>
      <c r="H170" s="156" t="s">
        <v>1314</v>
      </c>
      <c r="I170" s="156" t="s">
        <v>3842</v>
      </c>
      <c r="J170" s="156" t="s">
        <v>3843</v>
      </c>
      <c r="K170" s="156" t="s">
        <v>3844</v>
      </c>
      <c r="L170" s="156" t="s">
        <v>1189</v>
      </c>
      <c r="M170" s="156" t="s">
        <v>1189</v>
      </c>
      <c r="N170" s="156" t="s">
        <v>1189</v>
      </c>
      <c r="O170" s="156" t="s">
        <v>1189</v>
      </c>
      <c r="P170" s="156" t="s">
        <v>1189</v>
      </c>
      <c r="Q170" s="156" t="s">
        <v>1189</v>
      </c>
      <c r="R170" s="156" t="s">
        <v>1189</v>
      </c>
    </row>
    <row r="171" spans="1:18" ht="15.75" customHeight="1">
      <c r="A171" s="156" t="s">
        <v>2</v>
      </c>
      <c r="B171" s="156" t="s">
        <v>694</v>
      </c>
      <c r="C171" s="157">
        <v>2000</v>
      </c>
      <c r="D171" s="156" t="s">
        <v>2189</v>
      </c>
      <c r="E171" s="156" t="s">
        <v>3845</v>
      </c>
      <c r="F171" s="156" t="s">
        <v>3846</v>
      </c>
      <c r="G171" s="156" t="s">
        <v>2190</v>
      </c>
      <c r="H171" s="156" t="s">
        <v>3847</v>
      </c>
      <c r="I171" s="156" t="s">
        <v>2189</v>
      </c>
      <c r="J171" s="156" t="s">
        <v>3845</v>
      </c>
      <c r="K171" s="156" t="s">
        <v>2602</v>
      </c>
      <c r="L171" s="156" t="s">
        <v>1189</v>
      </c>
      <c r="M171" s="156" t="s">
        <v>1189</v>
      </c>
      <c r="N171" s="156" t="s">
        <v>1189</v>
      </c>
      <c r="O171" s="156" t="s">
        <v>1189</v>
      </c>
      <c r="P171" s="156" t="s">
        <v>1189</v>
      </c>
      <c r="Q171" s="156" t="s">
        <v>1189</v>
      </c>
      <c r="R171" s="156" t="s">
        <v>1189</v>
      </c>
    </row>
    <row r="172" spans="1:18" ht="15.75" customHeight="1">
      <c r="A172" s="156" t="s">
        <v>2</v>
      </c>
      <c r="B172" s="156" t="s">
        <v>1577</v>
      </c>
      <c r="C172" s="157">
        <v>600</v>
      </c>
      <c r="D172" s="156" t="s">
        <v>2191</v>
      </c>
      <c r="E172" s="156" t="s">
        <v>2192</v>
      </c>
      <c r="F172" s="156" t="s">
        <v>3848</v>
      </c>
      <c r="G172" s="156" t="s">
        <v>3849</v>
      </c>
      <c r="H172" s="156" t="s">
        <v>3850</v>
      </c>
      <c r="I172" s="156" t="s">
        <v>1578</v>
      </c>
      <c r="J172" s="156" t="s">
        <v>1579</v>
      </c>
      <c r="K172" s="156" t="s">
        <v>3851</v>
      </c>
      <c r="L172" s="156" t="s">
        <v>1189</v>
      </c>
      <c r="M172" s="156" t="s">
        <v>1189</v>
      </c>
      <c r="N172" s="156" t="s">
        <v>1189</v>
      </c>
      <c r="O172" s="156" t="s">
        <v>1189</v>
      </c>
      <c r="P172" s="156" t="s">
        <v>1189</v>
      </c>
      <c r="Q172" s="156" t="s">
        <v>1189</v>
      </c>
      <c r="R172" s="156" t="s">
        <v>1189</v>
      </c>
    </row>
    <row r="173" spans="1:18" ht="15.75" customHeight="1">
      <c r="A173" s="156" t="s">
        <v>2</v>
      </c>
      <c r="B173" s="156" t="s">
        <v>695</v>
      </c>
      <c r="C173" s="157">
        <v>1700</v>
      </c>
      <c r="D173" s="156" t="s">
        <v>3852</v>
      </c>
      <c r="E173" s="156" t="s">
        <v>2253</v>
      </c>
      <c r="F173" s="156" t="s">
        <v>3853</v>
      </c>
      <c r="G173" s="156" t="s">
        <v>3854</v>
      </c>
      <c r="H173" s="156" t="s">
        <v>3855</v>
      </c>
      <c r="I173" s="156" t="s">
        <v>3856</v>
      </c>
      <c r="J173" s="156" t="s">
        <v>2254</v>
      </c>
      <c r="K173" s="156" t="s">
        <v>3857</v>
      </c>
      <c r="L173" s="156" t="s">
        <v>1189</v>
      </c>
      <c r="M173" s="156" t="s">
        <v>1189</v>
      </c>
      <c r="N173" s="156" t="s">
        <v>1189</v>
      </c>
      <c r="O173" s="156" t="s">
        <v>1189</v>
      </c>
      <c r="P173" s="156" t="s">
        <v>1189</v>
      </c>
      <c r="Q173" s="156" t="s">
        <v>1189</v>
      </c>
      <c r="R173" s="156" t="s">
        <v>1189</v>
      </c>
    </row>
    <row r="174" spans="1:18" ht="15.75" customHeight="1">
      <c r="A174" s="156" t="s">
        <v>2</v>
      </c>
      <c r="B174" s="156" t="s">
        <v>696</v>
      </c>
      <c r="C174" s="157">
        <v>1100</v>
      </c>
      <c r="D174" s="156" t="s">
        <v>1002</v>
      </c>
      <c r="E174" s="156" t="s">
        <v>3858</v>
      </c>
      <c r="F174" s="156" t="s">
        <v>3859</v>
      </c>
      <c r="G174" s="156" t="s">
        <v>1002</v>
      </c>
      <c r="H174" s="156" t="s">
        <v>3858</v>
      </c>
      <c r="I174" s="156" t="s">
        <v>1002</v>
      </c>
      <c r="J174" s="156" t="s">
        <v>3858</v>
      </c>
      <c r="K174" s="156" t="s">
        <v>3860</v>
      </c>
      <c r="L174" s="156" t="s">
        <v>1189</v>
      </c>
      <c r="M174" s="156" t="s">
        <v>1189</v>
      </c>
      <c r="N174" s="156" t="s">
        <v>1189</v>
      </c>
      <c r="O174" s="156" t="s">
        <v>1189</v>
      </c>
      <c r="P174" s="156" t="s">
        <v>1189</v>
      </c>
      <c r="Q174" s="156" t="s">
        <v>1189</v>
      </c>
      <c r="R174" s="156" t="s">
        <v>1189</v>
      </c>
    </row>
    <row r="175" spans="1:18" ht="15.75" customHeight="1">
      <c r="A175" s="156" t="s">
        <v>2</v>
      </c>
      <c r="B175" s="156" t="s">
        <v>697</v>
      </c>
      <c r="C175" s="157">
        <v>1500</v>
      </c>
      <c r="D175" s="156" t="s">
        <v>2355</v>
      </c>
      <c r="E175" s="156" t="s">
        <v>1613</v>
      </c>
      <c r="F175" s="156" t="s">
        <v>1614</v>
      </c>
      <c r="G175" s="156" t="s">
        <v>2355</v>
      </c>
      <c r="H175" s="156" t="s">
        <v>1613</v>
      </c>
      <c r="I175" s="156" t="s">
        <v>2356</v>
      </c>
      <c r="J175" s="156" t="s">
        <v>3861</v>
      </c>
      <c r="K175" s="156" t="s">
        <v>3862</v>
      </c>
      <c r="L175" s="156" t="s">
        <v>1189</v>
      </c>
      <c r="M175" s="156" t="s">
        <v>1189</v>
      </c>
      <c r="N175" s="156" t="s">
        <v>1189</v>
      </c>
      <c r="O175" s="156" t="s">
        <v>1189</v>
      </c>
      <c r="P175" s="156" t="s">
        <v>1189</v>
      </c>
      <c r="Q175" s="156" t="s">
        <v>1189</v>
      </c>
      <c r="R175" s="156" t="s">
        <v>1189</v>
      </c>
    </row>
    <row r="176" spans="1:18" ht="15.75" customHeight="1">
      <c r="A176" s="156" t="s">
        <v>2</v>
      </c>
      <c r="B176" s="156" t="s">
        <v>698</v>
      </c>
      <c r="C176" s="157">
        <v>1500</v>
      </c>
      <c r="D176" s="156" t="s">
        <v>2374</v>
      </c>
      <c r="E176" s="156" t="s">
        <v>1003</v>
      </c>
      <c r="F176" s="156" t="s">
        <v>1620</v>
      </c>
      <c r="G176" s="156" t="s">
        <v>2374</v>
      </c>
      <c r="H176" s="156" t="s">
        <v>1003</v>
      </c>
      <c r="I176" s="156" t="s">
        <v>1044</v>
      </c>
      <c r="J176" s="156" t="s">
        <v>2375</v>
      </c>
      <c r="K176" s="156" t="s">
        <v>1201</v>
      </c>
      <c r="L176" s="156" t="s">
        <v>1189</v>
      </c>
      <c r="M176" s="156" t="s">
        <v>1189</v>
      </c>
      <c r="N176" s="156" t="s">
        <v>1189</v>
      </c>
      <c r="O176" s="156" t="s">
        <v>1189</v>
      </c>
      <c r="P176" s="156" t="s">
        <v>1189</v>
      </c>
      <c r="Q176" s="156" t="s">
        <v>1189</v>
      </c>
      <c r="R176" s="156" t="s">
        <v>1189</v>
      </c>
    </row>
    <row r="177" spans="1:18" ht="15.75" customHeight="1">
      <c r="A177" s="156" t="s">
        <v>2</v>
      </c>
      <c r="B177" s="156" t="s">
        <v>1635</v>
      </c>
      <c r="C177" s="157">
        <v>500</v>
      </c>
      <c r="D177" s="156" t="s">
        <v>3863</v>
      </c>
      <c r="E177" s="156" t="s">
        <v>3864</v>
      </c>
      <c r="F177" s="156" t="s">
        <v>3865</v>
      </c>
      <c r="G177" s="156" t="s">
        <v>2182</v>
      </c>
      <c r="H177" s="156" t="s">
        <v>3866</v>
      </c>
      <c r="I177" s="156" t="s">
        <v>2426</v>
      </c>
      <c r="J177" s="156" t="s">
        <v>1636</v>
      </c>
      <c r="K177" s="156" t="s">
        <v>3867</v>
      </c>
      <c r="L177" s="156" t="s">
        <v>3868</v>
      </c>
      <c r="M177" s="156" t="s">
        <v>1189</v>
      </c>
      <c r="N177" s="156" t="s">
        <v>1189</v>
      </c>
      <c r="O177" s="156" t="s">
        <v>1189</v>
      </c>
      <c r="P177" s="156" t="s">
        <v>1189</v>
      </c>
      <c r="Q177" s="156" t="s">
        <v>1189</v>
      </c>
      <c r="R177" s="156" t="s">
        <v>1189</v>
      </c>
    </row>
    <row r="178" spans="1:18" ht="15.75" customHeight="1">
      <c r="A178" s="156" t="s">
        <v>2</v>
      </c>
      <c r="B178" s="156" t="s">
        <v>699</v>
      </c>
      <c r="C178" s="157">
        <v>4000</v>
      </c>
      <c r="D178" s="156" t="s">
        <v>2491</v>
      </c>
      <c r="E178" s="156" t="s">
        <v>2492</v>
      </c>
      <c r="F178" s="156" t="s">
        <v>3869</v>
      </c>
      <c r="G178" s="156" t="s">
        <v>2493</v>
      </c>
      <c r="H178" s="156" t="s">
        <v>2494</v>
      </c>
      <c r="I178" s="156" t="s">
        <v>2491</v>
      </c>
      <c r="J178" s="156" t="s">
        <v>2492</v>
      </c>
      <c r="K178" s="156" t="s">
        <v>2495</v>
      </c>
      <c r="L178" s="156" t="s">
        <v>2496</v>
      </c>
      <c r="M178" s="156" t="s">
        <v>2497</v>
      </c>
      <c r="N178" s="156" t="s">
        <v>2498</v>
      </c>
      <c r="O178" s="156" t="s">
        <v>1189</v>
      </c>
      <c r="P178" s="156" t="s">
        <v>1189</v>
      </c>
      <c r="Q178" s="156" t="s">
        <v>1189</v>
      </c>
      <c r="R178" s="156" t="s">
        <v>1189</v>
      </c>
    </row>
    <row r="179" spans="1:18" ht="15.75" customHeight="1">
      <c r="A179" s="156" t="s">
        <v>2</v>
      </c>
      <c r="B179" s="156" t="s">
        <v>619</v>
      </c>
      <c r="C179" s="157">
        <v>150</v>
      </c>
      <c r="D179" s="156" t="s">
        <v>1183</v>
      </c>
      <c r="E179" s="156" t="s">
        <v>1184</v>
      </c>
      <c r="F179" s="156" t="s">
        <v>1315</v>
      </c>
      <c r="G179" s="156" t="s">
        <v>1183</v>
      </c>
      <c r="H179" s="156" t="s">
        <v>1184</v>
      </c>
      <c r="I179" s="156" t="s">
        <v>1183</v>
      </c>
      <c r="J179" s="156" t="s">
        <v>1184</v>
      </c>
      <c r="K179" s="156" t="s">
        <v>3870</v>
      </c>
      <c r="L179" s="156" t="s">
        <v>1189</v>
      </c>
      <c r="M179" s="156" t="s">
        <v>1189</v>
      </c>
      <c r="N179" s="156" t="s">
        <v>1189</v>
      </c>
      <c r="O179" s="156" t="s">
        <v>1189</v>
      </c>
      <c r="P179" s="156" t="s">
        <v>1189</v>
      </c>
      <c r="Q179" s="156" t="s">
        <v>1189</v>
      </c>
      <c r="R179" s="156" t="s">
        <v>1189</v>
      </c>
    </row>
    <row r="180" spans="1:18" ht="15.75" customHeight="1">
      <c r="A180" s="156" t="s">
        <v>2</v>
      </c>
      <c r="B180" s="156" t="s">
        <v>719</v>
      </c>
      <c r="C180" s="157">
        <v>100</v>
      </c>
      <c r="D180" s="156" t="s">
        <v>3871</v>
      </c>
      <c r="E180" s="156" t="s">
        <v>3872</v>
      </c>
      <c r="F180" s="156" t="s">
        <v>3873</v>
      </c>
      <c r="G180" s="156" t="s">
        <v>3874</v>
      </c>
      <c r="H180" s="156" t="s">
        <v>3875</v>
      </c>
      <c r="I180" s="156" t="s">
        <v>1686</v>
      </c>
      <c r="J180" s="156" t="s">
        <v>1687</v>
      </c>
      <c r="K180" s="156" t="s">
        <v>2602</v>
      </c>
      <c r="L180" s="156" t="s">
        <v>1189</v>
      </c>
      <c r="M180" s="156" t="s">
        <v>1189</v>
      </c>
      <c r="N180" s="156" t="s">
        <v>1189</v>
      </c>
      <c r="O180" s="156" t="s">
        <v>1189</v>
      </c>
      <c r="P180" s="156" t="s">
        <v>1189</v>
      </c>
      <c r="Q180" s="156" t="s">
        <v>1189</v>
      </c>
      <c r="R180" s="156" t="s">
        <v>1189</v>
      </c>
    </row>
    <row r="181" spans="1:18" ht="15.75" customHeight="1">
      <c r="A181" s="156" t="s">
        <v>2</v>
      </c>
      <c r="B181" s="156" t="s">
        <v>700</v>
      </c>
      <c r="C181" s="157">
        <v>400</v>
      </c>
      <c r="D181" s="156" t="s">
        <v>2606</v>
      </c>
      <c r="E181" s="156" t="s">
        <v>3876</v>
      </c>
      <c r="F181" s="156" t="s">
        <v>3877</v>
      </c>
      <c r="G181" s="156" t="s">
        <v>2607</v>
      </c>
      <c r="H181" s="156" t="s">
        <v>2608</v>
      </c>
      <c r="I181" s="156" t="s">
        <v>2606</v>
      </c>
      <c r="J181" s="156" t="s">
        <v>3876</v>
      </c>
      <c r="K181" s="156" t="s">
        <v>2609</v>
      </c>
      <c r="L181" s="156" t="s">
        <v>1189</v>
      </c>
      <c r="M181" s="156" t="s">
        <v>1189</v>
      </c>
      <c r="N181" s="156" t="s">
        <v>1189</v>
      </c>
      <c r="O181" s="156" t="s">
        <v>1189</v>
      </c>
      <c r="P181" s="156" t="s">
        <v>1189</v>
      </c>
      <c r="Q181" s="156" t="s">
        <v>1189</v>
      </c>
      <c r="R181" s="156" t="s">
        <v>1189</v>
      </c>
    </row>
    <row r="182" spans="1:18" ht="15.75" customHeight="1">
      <c r="A182" s="156" t="s">
        <v>2</v>
      </c>
      <c r="B182" s="156" t="s">
        <v>701</v>
      </c>
      <c r="C182" s="157">
        <v>500</v>
      </c>
      <c r="D182" s="156" t="s">
        <v>2778</v>
      </c>
      <c r="E182" s="156" t="s">
        <v>1742</v>
      </c>
      <c r="F182" s="156" t="s">
        <v>1743</v>
      </c>
      <c r="G182" s="156" t="s">
        <v>2779</v>
      </c>
      <c r="H182" s="156" t="s">
        <v>2780</v>
      </c>
      <c r="I182" s="156" t="s">
        <v>1004</v>
      </c>
      <c r="J182" s="156" t="s">
        <v>2781</v>
      </c>
      <c r="K182" s="156" t="s">
        <v>1744</v>
      </c>
      <c r="L182" s="156" t="s">
        <v>1189</v>
      </c>
      <c r="M182" s="156" t="s">
        <v>1189</v>
      </c>
      <c r="N182" s="156" t="s">
        <v>1189</v>
      </c>
      <c r="O182" s="156" t="s">
        <v>1189</v>
      </c>
      <c r="P182" s="156" t="s">
        <v>1189</v>
      </c>
      <c r="Q182" s="156" t="s">
        <v>1189</v>
      </c>
      <c r="R182" s="156" t="s">
        <v>1189</v>
      </c>
    </row>
    <row r="183" spans="1:18" ht="15.75" customHeight="1">
      <c r="A183" s="156" t="s">
        <v>2</v>
      </c>
      <c r="B183" s="156" t="s">
        <v>1750</v>
      </c>
      <c r="C183" s="157">
        <v>30</v>
      </c>
      <c r="D183" s="156" t="s">
        <v>2797</v>
      </c>
      <c r="E183" s="156" t="s">
        <v>1751</v>
      </c>
      <c r="F183" s="156" t="s">
        <v>1752</v>
      </c>
      <c r="G183" s="156" t="s">
        <v>2779</v>
      </c>
      <c r="H183" s="156" t="s">
        <v>2780</v>
      </c>
      <c r="I183" s="156" t="s">
        <v>1004</v>
      </c>
      <c r="J183" s="156" t="s">
        <v>2781</v>
      </c>
      <c r="K183" s="156" t="s">
        <v>1753</v>
      </c>
      <c r="L183" s="156" t="s">
        <v>1189</v>
      </c>
      <c r="M183" s="156" t="s">
        <v>1189</v>
      </c>
      <c r="N183" s="156" t="s">
        <v>1189</v>
      </c>
      <c r="O183" s="156" t="s">
        <v>1189</v>
      </c>
      <c r="P183" s="156" t="s">
        <v>1189</v>
      </c>
      <c r="Q183" s="156" t="s">
        <v>1189</v>
      </c>
      <c r="R183" s="156" t="s">
        <v>1189</v>
      </c>
    </row>
    <row r="184" spans="1:18" ht="15.75" customHeight="1">
      <c r="A184" s="156" t="s">
        <v>2</v>
      </c>
      <c r="B184" s="156" t="s">
        <v>1771</v>
      </c>
      <c r="C184" s="157">
        <v>200</v>
      </c>
      <c r="D184" s="156" t="s">
        <v>1772</v>
      </c>
      <c r="E184" s="156" t="s">
        <v>1773</v>
      </c>
      <c r="F184" s="156" t="s">
        <v>1774</v>
      </c>
      <c r="G184" s="156" t="s">
        <v>1772</v>
      </c>
      <c r="H184" s="156" t="s">
        <v>1773</v>
      </c>
      <c r="I184" s="156" t="s">
        <v>1772</v>
      </c>
      <c r="J184" s="156" t="s">
        <v>1773</v>
      </c>
      <c r="K184" s="156" t="s">
        <v>1775</v>
      </c>
      <c r="L184" s="156" t="s">
        <v>1189</v>
      </c>
      <c r="M184" s="156" t="s">
        <v>1189</v>
      </c>
      <c r="N184" s="156" t="s">
        <v>1189</v>
      </c>
      <c r="O184" s="156" t="s">
        <v>1189</v>
      </c>
      <c r="P184" s="156" t="s">
        <v>1189</v>
      </c>
      <c r="Q184" s="156" t="s">
        <v>1189</v>
      </c>
      <c r="R184" s="156" t="s">
        <v>1189</v>
      </c>
    </row>
    <row r="185" spans="1:18" ht="15.75" customHeight="1">
      <c r="A185" s="156" t="s">
        <v>19</v>
      </c>
      <c r="B185" s="156" t="s">
        <v>702</v>
      </c>
      <c r="C185" s="157">
        <v>125</v>
      </c>
      <c r="D185" s="156" t="s">
        <v>1005</v>
      </c>
      <c r="E185" s="156" t="s">
        <v>1006</v>
      </c>
      <c r="F185" s="156" t="s">
        <v>3878</v>
      </c>
      <c r="G185" s="156" t="s">
        <v>1005</v>
      </c>
      <c r="H185" s="156" t="s">
        <v>1006</v>
      </c>
      <c r="I185" s="156" t="s">
        <v>1005</v>
      </c>
      <c r="J185" s="156" t="s">
        <v>1006</v>
      </c>
      <c r="K185" s="156" t="s">
        <v>3879</v>
      </c>
      <c r="L185" s="156" t="s">
        <v>1189</v>
      </c>
      <c r="M185" s="156" t="s">
        <v>1189</v>
      </c>
      <c r="N185" s="156" t="s">
        <v>1189</v>
      </c>
      <c r="O185" s="156" t="s">
        <v>1189</v>
      </c>
      <c r="P185" s="156" t="s">
        <v>1189</v>
      </c>
      <c r="Q185" s="156" t="s">
        <v>1189</v>
      </c>
      <c r="R185" s="156" t="s">
        <v>1189</v>
      </c>
    </row>
    <row r="186" spans="1:18" ht="15.75" customHeight="1">
      <c r="A186" s="156" t="s">
        <v>19</v>
      </c>
      <c r="B186" s="156" t="s">
        <v>892</v>
      </c>
      <c r="C186" s="157">
        <v>30</v>
      </c>
      <c r="D186" s="156" t="s">
        <v>2466</v>
      </c>
      <c r="E186" s="156" t="s">
        <v>1644</v>
      </c>
      <c r="F186" s="156" t="s">
        <v>3880</v>
      </c>
      <c r="G186" s="156" t="s">
        <v>2466</v>
      </c>
      <c r="H186" s="156" t="s">
        <v>1644</v>
      </c>
      <c r="I186" s="156" t="s">
        <v>2466</v>
      </c>
      <c r="J186" s="156" t="s">
        <v>1644</v>
      </c>
      <c r="K186" s="156" t="s">
        <v>2467</v>
      </c>
      <c r="L186" s="156" t="s">
        <v>1189</v>
      </c>
      <c r="M186" s="156" t="s">
        <v>1189</v>
      </c>
      <c r="N186" s="156" t="s">
        <v>1189</v>
      </c>
      <c r="O186" s="156" t="s">
        <v>1189</v>
      </c>
      <c r="P186" s="156" t="s">
        <v>1189</v>
      </c>
      <c r="Q186" s="156" t="s">
        <v>1189</v>
      </c>
      <c r="R186" s="156" t="s">
        <v>1189</v>
      </c>
    </row>
    <row r="187" spans="1:18" ht="15.75" customHeight="1">
      <c r="A187" s="156" t="s">
        <v>19</v>
      </c>
      <c r="B187" s="156" t="s">
        <v>619</v>
      </c>
      <c r="C187" s="157">
        <v>24</v>
      </c>
      <c r="D187" s="156" t="s">
        <v>1653</v>
      </c>
      <c r="E187" s="156" t="s">
        <v>1654</v>
      </c>
      <c r="F187" s="156" t="s">
        <v>2515</v>
      </c>
      <c r="G187" s="156" t="s">
        <v>1653</v>
      </c>
      <c r="H187" s="156" t="s">
        <v>1654</v>
      </c>
      <c r="I187" s="156" t="s">
        <v>1653</v>
      </c>
      <c r="J187" s="156" t="s">
        <v>1654</v>
      </c>
      <c r="K187" s="156" t="s">
        <v>1322</v>
      </c>
      <c r="L187" s="156" t="s">
        <v>1189</v>
      </c>
      <c r="M187" s="156" t="s">
        <v>1189</v>
      </c>
      <c r="N187" s="156" t="s">
        <v>1189</v>
      </c>
      <c r="O187" s="156" t="s">
        <v>1189</v>
      </c>
      <c r="P187" s="156" t="s">
        <v>1189</v>
      </c>
      <c r="Q187" s="156" t="s">
        <v>1189</v>
      </c>
      <c r="R187" s="156" t="s">
        <v>1189</v>
      </c>
    </row>
    <row r="188" spans="1:18" ht="15.75" customHeight="1">
      <c r="A188" s="156" t="s">
        <v>19</v>
      </c>
      <c r="B188" s="156" t="s">
        <v>1319</v>
      </c>
      <c r="C188" s="157">
        <v>1000</v>
      </c>
      <c r="D188" s="156" t="s">
        <v>3881</v>
      </c>
      <c r="E188" s="156" t="s">
        <v>1320</v>
      </c>
      <c r="F188" s="156" t="s">
        <v>1321</v>
      </c>
      <c r="G188" s="156" t="s">
        <v>2520</v>
      </c>
      <c r="H188" s="156" t="s">
        <v>2521</v>
      </c>
      <c r="I188" s="156" t="s">
        <v>1658</v>
      </c>
      <c r="J188" s="156" t="s">
        <v>2522</v>
      </c>
      <c r="K188" s="156" t="s">
        <v>1322</v>
      </c>
      <c r="L188" s="156" t="s">
        <v>1189</v>
      </c>
      <c r="M188" s="156" t="s">
        <v>1189</v>
      </c>
      <c r="N188" s="156" t="s">
        <v>1189</v>
      </c>
      <c r="O188" s="156" t="s">
        <v>1189</v>
      </c>
      <c r="P188" s="156" t="s">
        <v>1189</v>
      </c>
      <c r="Q188" s="156" t="s">
        <v>1189</v>
      </c>
      <c r="R188" s="156" t="s">
        <v>1189</v>
      </c>
    </row>
    <row r="189" spans="1:18" ht="15.75" customHeight="1">
      <c r="A189" s="156" t="s">
        <v>19</v>
      </c>
      <c r="B189" s="156" t="s">
        <v>704</v>
      </c>
      <c r="C189" s="157">
        <v>25</v>
      </c>
      <c r="D189" s="156" t="s">
        <v>1007</v>
      </c>
      <c r="E189" s="156" t="s">
        <v>1008</v>
      </c>
      <c r="F189" s="156" t="s">
        <v>3882</v>
      </c>
      <c r="G189" s="156" t="s">
        <v>1007</v>
      </c>
      <c r="H189" s="156" t="s">
        <v>1008</v>
      </c>
      <c r="I189" s="156" t="s">
        <v>1007</v>
      </c>
      <c r="J189" s="156" t="s">
        <v>1008</v>
      </c>
      <c r="K189" s="156" t="s">
        <v>1659</v>
      </c>
      <c r="L189" s="156" t="s">
        <v>1189</v>
      </c>
      <c r="M189" s="156" t="s">
        <v>1189</v>
      </c>
      <c r="N189" s="156" t="s">
        <v>1189</v>
      </c>
      <c r="O189" s="156" t="s">
        <v>1189</v>
      </c>
      <c r="P189" s="156" t="s">
        <v>1189</v>
      </c>
      <c r="Q189" s="156" t="s">
        <v>1189</v>
      </c>
      <c r="R189" s="156" t="s">
        <v>1189</v>
      </c>
    </row>
    <row r="190" spans="1:18" ht="15.75" customHeight="1">
      <c r="A190" s="156" t="s">
        <v>19</v>
      </c>
      <c r="B190" s="156" t="s">
        <v>664</v>
      </c>
      <c r="C190" s="157">
        <v>1400</v>
      </c>
      <c r="D190" s="156" t="s">
        <v>2782</v>
      </c>
      <c r="E190" s="156" t="s">
        <v>981</v>
      </c>
      <c r="F190" s="156" t="s">
        <v>1198</v>
      </c>
      <c r="G190" s="156" t="s">
        <v>2783</v>
      </c>
      <c r="H190" s="156" t="s">
        <v>2784</v>
      </c>
      <c r="I190" s="156" t="s">
        <v>1299</v>
      </c>
      <c r="J190" s="156" t="s">
        <v>2785</v>
      </c>
      <c r="K190" s="156" t="s">
        <v>3883</v>
      </c>
      <c r="L190" s="156" t="s">
        <v>1189</v>
      </c>
      <c r="M190" s="156" t="s">
        <v>1189</v>
      </c>
      <c r="N190" s="156" t="s">
        <v>1189</v>
      </c>
      <c r="O190" s="156" t="s">
        <v>1189</v>
      </c>
      <c r="P190" s="156" t="s">
        <v>1189</v>
      </c>
      <c r="Q190" s="156" t="s">
        <v>1189</v>
      </c>
      <c r="R190" s="156" t="s">
        <v>1189</v>
      </c>
    </row>
    <row r="191" spans="1:18" ht="15.75" customHeight="1">
      <c r="A191" s="156" t="s">
        <v>19</v>
      </c>
      <c r="B191" s="156" t="s">
        <v>606</v>
      </c>
      <c r="C191" s="157">
        <v>25</v>
      </c>
      <c r="D191" s="156" t="s">
        <v>2834</v>
      </c>
      <c r="E191" s="156" t="s">
        <v>1323</v>
      </c>
      <c r="F191" s="156" t="s">
        <v>2835</v>
      </c>
      <c r="G191" s="156" t="s">
        <v>2834</v>
      </c>
      <c r="H191" s="156" t="s">
        <v>1323</v>
      </c>
      <c r="I191" s="156" t="s">
        <v>2834</v>
      </c>
      <c r="J191" s="156" t="s">
        <v>1323</v>
      </c>
      <c r="K191" s="156" t="s">
        <v>1765</v>
      </c>
      <c r="L191" s="156" t="s">
        <v>1189</v>
      </c>
      <c r="M191" s="156" t="s">
        <v>1189</v>
      </c>
      <c r="N191" s="156" t="s">
        <v>1189</v>
      </c>
      <c r="O191" s="156" t="s">
        <v>1189</v>
      </c>
      <c r="P191" s="156" t="s">
        <v>1189</v>
      </c>
      <c r="Q191" s="156" t="s">
        <v>1189</v>
      </c>
      <c r="R191" s="156" t="s">
        <v>1189</v>
      </c>
    </row>
    <row r="192" spans="1:18" ht="15.75" customHeight="1">
      <c r="A192" s="156" t="s">
        <v>19</v>
      </c>
      <c r="B192" s="156" t="s">
        <v>705</v>
      </c>
      <c r="C192" s="157">
        <v>100</v>
      </c>
      <c r="D192" s="156" t="s">
        <v>3884</v>
      </c>
      <c r="E192" s="156" t="s">
        <v>3885</v>
      </c>
      <c r="F192" s="156" t="s">
        <v>1811</v>
      </c>
      <c r="G192" s="156" t="s">
        <v>2964</v>
      </c>
      <c r="H192" s="156" t="s">
        <v>2965</v>
      </c>
      <c r="I192" s="156" t="s">
        <v>3886</v>
      </c>
      <c r="J192" s="156" t="s">
        <v>3887</v>
      </c>
      <c r="K192" s="156" t="s">
        <v>2966</v>
      </c>
      <c r="L192" s="156" t="s">
        <v>1189</v>
      </c>
      <c r="M192" s="156" t="s">
        <v>1189</v>
      </c>
      <c r="N192" s="156" t="s">
        <v>1189</v>
      </c>
      <c r="O192" s="156" t="s">
        <v>1189</v>
      </c>
      <c r="P192" s="156" t="s">
        <v>1189</v>
      </c>
      <c r="Q192" s="156" t="s">
        <v>1189</v>
      </c>
      <c r="R192" s="156" t="s">
        <v>1189</v>
      </c>
    </row>
    <row r="193" spans="1:18" ht="15.75" customHeight="1">
      <c r="A193" s="156" t="s">
        <v>19</v>
      </c>
      <c r="B193" s="156" t="s">
        <v>706</v>
      </c>
      <c r="C193" s="157">
        <v>25</v>
      </c>
      <c r="D193" s="156" t="s">
        <v>3088</v>
      </c>
      <c r="E193" s="156" t="s">
        <v>1009</v>
      </c>
      <c r="F193" s="156" t="s">
        <v>3888</v>
      </c>
      <c r="G193" s="156" t="s">
        <v>3086</v>
      </c>
      <c r="H193" s="156" t="s">
        <v>3087</v>
      </c>
      <c r="I193" s="156" t="s">
        <v>3088</v>
      </c>
      <c r="J193" s="156" t="s">
        <v>1009</v>
      </c>
      <c r="K193" s="156" t="s">
        <v>3889</v>
      </c>
      <c r="L193" s="156" t="s">
        <v>1189</v>
      </c>
      <c r="M193" s="156" t="s">
        <v>1189</v>
      </c>
      <c r="N193" s="156" t="s">
        <v>1189</v>
      </c>
      <c r="O193" s="156" t="s">
        <v>1189</v>
      </c>
      <c r="P193" s="156" t="s">
        <v>1189</v>
      </c>
      <c r="Q193" s="156" t="s">
        <v>1189</v>
      </c>
      <c r="R193" s="156" t="s">
        <v>1189</v>
      </c>
    </row>
    <row r="194" spans="1:18" ht="15.75" customHeight="1">
      <c r="A194" s="156" t="s">
        <v>19</v>
      </c>
      <c r="B194" s="156" t="s">
        <v>3890</v>
      </c>
      <c r="C194" s="157">
        <v>22</v>
      </c>
      <c r="D194" s="156" t="s">
        <v>3143</v>
      </c>
      <c r="E194" s="156" t="s">
        <v>3891</v>
      </c>
      <c r="F194" s="156" t="s">
        <v>3892</v>
      </c>
      <c r="G194" s="156" t="s">
        <v>3143</v>
      </c>
      <c r="H194" s="156" t="s">
        <v>1318</v>
      </c>
      <c r="I194" s="156" t="s">
        <v>3143</v>
      </c>
      <c r="J194" s="156" t="s">
        <v>1318</v>
      </c>
      <c r="K194" s="156" t="s">
        <v>3893</v>
      </c>
      <c r="L194" s="156" t="s">
        <v>1189</v>
      </c>
      <c r="M194" s="156" t="s">
        <v>1189</v>
      </c>
      <c r="N194" s="156" t="s">
        <v>1189</v>
      </c>
      <c r="O194" s="156" t="s">
        <v>1189</v>
      </c>
      <c r="P194" s="156" t="s">
        <v>1189</v>
      </c>
      <c r="Q194" s="156" t="s">
        <v>1189</v>
      </c>
      <c r="R194" s="156" t="s">
        <v>1189</v>
      </c>
    </row>
    <row r="195" spans="1:18" ht="15.75" customHeight="1">
      <c r="A195" s="156" t="s">
        <v>19</v>
      </c>
      <c r="B195" s="156" t="s">
        <v>1316</v>
      </c>
      <c r="C195" s="157">
        <v>50</v>
      </c>
      <c r="D195" s="156" t="s">
        <v>3246</v>
      </c>
      <c r="E195" s="156" t="s">
        <v>1317</v>
      </c>
      <c r="F195" s="156" t="s">
        <v>1878</v>
      </c>
      <c r="G195" s="156" t="s">
        <v>3894</v>
      </c>
      <c r="H195" s="156" t="s">
        <v>3247</v>
      </c>
      <c r="I195" s="156" t="s">
        <v>3895</v>
      </c>
      <c r="J195" s="156" t="s">
        <v>3248</v>
      </c>
      <c r="K195" s="156" t="s">
        <v>3896</v>
      </c>
      <c r="L195" s="156" t="s">
        <v>1189</v>
      </c>
      <c r="M195" s="156" t="s">
        <v>1189</v>
      </c>
      <c r="N195" s="156" t="s">
        <v>1189</v>
      </c>
      <c r="O195" s="156" t="s">
        <v>1189</v>
      </c>
      <c r="P195" s="156" t="s">
        <v>1189</v>
      </c>
      <c r="Q195" s="156" t="s">
        <v>1189</v>
      </c>
      <c r="R195" s="156" t="s">
        <v>1189</v>
      </c>
    </row>
    <row r="196" spans="1:18" ht="15.75" customHeight="1">
      <c r="A196" s="156" t="s">
        <v>57</v>
      </c>
      <c r="B196" s="156" t="s">
        <v>3897</v>
      </c>
      <c r="C196" s="157">
        <v>50</v>
      </c>
      <c r="D196" s="156" t="s">
        <v>3898</v>
      </c>
      <c r="E196" s="156" t="s">
        <v>3899</v>
      </c>
      <c r="F196" s="156" t="s">
        <v>3900</v>
      </c>
      <c r="G196" s="156" t="s">
        <v>3901</v>
      </c>
      <c r="H196" s="156" t="s">
        <v>3902</v>
      </c>
      <c r="I196" s="156" t="s">
        <v>3903</v>
      </c>
      <c r="J196" s="156" t="s">
        <v>3904</v>
      </c>
      <c r="K196" s="156" t="s">
        <v>3905</v>
      </c>
      <c r="L196" s="156" t="s">
        <v>1189</v>
      </c>
      <c r="M196" s="156" t="s">
        <v>1189</v>
      </c>
      <c r="N196" s="156" t="s">
        <v>1189</v>
      </c>
      <c r="O196" s="156" t="s">
        <v>1189</v>
      </c>
      <c r="P196" s="156" t="s">
        <v>1189</v>
      </c>
      <c r="Q196" s="156" t="s">
        <v>1189</v>
      </c>
      <c r="R196" s="156" t="s">
        <v>1189</v>
      </c>
    </row>
    <row r="197" spans="1:18" ht="15.75" customHeight="1">
      <c r="A197" s="156" t="s">
        <v>25</v>
      </c>
      <c r="B197" s="156" t="s">
        <v>707</v>
      </c>
      <c r="C197" s="157">
        <v>2000</v>
      </c>
      <c r="D197" s="156" t="s">
        <v>3906</v>
      </c>
      <c r="E197" s="156" t="s">
        <v>1011</v>
      </c>
      <c r="F197" s="156" t="s">
        <v>3907</v>
      </c>
      <c r="G197" s="156" t="s">
        <v>3908</v>
      </c>
      <c r="H197" s="156" t="s">
        <v>3909</v>
      </c>
      <c r="I197" s="156" t="s">
        <v>1010</v>
      </c>
      <c r="J197" s="156" t="s">
        <v>1011</v>
      </c>
      <c r="K197" s="156" t="s">
        <v>3910</v>
      </c>
      <c r="L197" s="156" t="s">
        <v>1189</v>
      </c>
      <c r="M197" s="156" t="s">
        <v>1189</v>
      </c>
      <c r="N197" s="156" t="s">
        <v>1189</v>
      </c>
      <c r="O197" s="156" t="s">
        <v>1189</v>
      </c>
      <c r="P197" s="156" t="s">
        <v>1189</v>
      </c>
      <c r="Q197" s="156" t="s">
        <v>1189</v>
      </c>
      <c r="R197" s="156" t="s">
        <v>1189</v>
      </c>
    </row>
    <row r="198" spans="1:18" ht="15.75" customHeight="1">
      <c r="A198" s="156" t="s">
        <v>25</v>
      </c>
      <c r="B198" s="156" t="s">
        <v>708</v>
      </c>
      <c r="C198" s="157">
        <v>3000</v>
      </c>
      <c r="D198" s="156" t="s">
        <v>1012</v>
      </c>
      <c r="E198" s="156" t="s">
        <v>1013</v>
      </c>
      <c r="F198" s="156" t="s">
        <v>1324</v>
      </c>
      <c r="G198" s="156" t="s">
        <v>1012</v>
      </c>
      <c r="H198" s="156" t="s">
        <v>1013</v>
      </c>
      <c r="I198" s="156" t="s">
        <v>1012</v>
      </c>
      <c r="J198" s="156" t="s">
        <v>1013</v>
      </c>
      <c r="K198" s="156" t="s">
        <v>1325</v>
      </c>
      <c r="L198" s="156" t="s">
        <v>1189</v>
      </c>
      <c r="M198" s="156" t="s">
        <v>1189</v>
      </c>
      <c r="N198" s="156" t="s">
        <v>1189</v>
      </c>
      <c r="O198" s="156" t="s">
        <v>455</v>
      </c>
      <c r="P198" s="156" t="s">
        <v>1189</v>
      </c>
      <c r="Q198" s="156" t="s">
        <v>1189</v>
      </c>
      <c r="R198" s="156" t="s">
        <v>1189</v>
      </c>
    </row>
    <row r="199" spans="1:18" ht="15.75" customHeight="1">
      <c r="A199" s="156" t="s">
        <v>25</v>
      </c>
      <c r="B199" s="156" t="s">
        <v>709</v>
      </c>
      <c r="C199" s="157">
        <v>1000</v>
      </c>
      <c r="D199" s="156" t="s">
        <v>2055</v>
      </c>
      <c r="E199" s="156" t="s">
        <v>2058</v>
      </c>
      <c r="F199" s="156" t="s">
        <v>3911</v>
      </c>
      <c r="G199" s="156" t="s">
        <v>2056</v>
      </c>
      <c r="H199" s="156" t="s">
        <v>2057</v>
      </c>
      <c r="I199" s="156" t="s">
        <v>2055</v>
      </c>
      <c r="J199" s="156" t="s">
        <v>2058</v>
      </c>
      <c r="K199" s="156" t="s">
        <v>2059</v>
      </c>
      <c r="L199" s="156" t="s">
        <v>1189</v>
      </c>
      <c r="M199" s="156" t="s">
        <v>1189</v>
      </c>
      <c r="N199" s="156" t="s">
        <v>1189</v>
      </c>
      <c r="O199" s="156" t="s">
        <v>1189</v>
      </c>
      <c r="P199" s="156" t="s">
        <v>1189</v>
      </c>
      <c r="Q199" s="156" t="s">
        <v>1189</v>
      </c>
      <c r="R199" s="156" t="s">
        <v>1189</v>
      </c>
    </row>
    <row r="200" spans="1:18" ht="15.75" customHeight="1">
      <c r="A200" s="156" t="s">
        <v>25</v>
      </c>
      <c r="B200" s="156" t="s">
        <v>710</v>
      </c>
      <c r="C200" s="157">
        <v>3000</v>
      </c>
      <c r="D200" s="156" t="s">
        <v>3912</v>
      </c>
      <c r="E200" s="156" t="s">
        <v>1548</v>
      </c>
      <c r="F200" s="156" t="s">
        <v>3913</v>
      </c>
      <c r="G200" s="156" t="s">
        <v>3912</v>
      </c>
      <c r="H200" s="156" t="s">
        <v>1548</v>
      </c>
      <c r="I200" s="156" t="s">
        <v>3912</v>
      </c>
      <c r="J200" s="156" t="s">
        <v>1548</v>
      </c>
      <c r="K200" s="156" t="s">
        <v>3914</v>
      </c>
      <c r="L200" s="156" t="s">
        <v>1189</v>
      </c>
      <c r="M200" s="156" t="s">
        <v>1189</v>
      </c>
      <c r="N200" s="156" t="s">
        <v>1189</v>
      </c>
      <c r="O200" s="156" t="s">
        <v>1189</v>
      </c>
      <c r="P200" s="156" t="s">
        <v>1189</v>
      </c>
      <c r="Q200" s="156" t="s">
        <v>1189</v>
      </c>
      <c r="R200" s="156" t="s">
        <v>1189</v>
      </c>
    </row>
    <row r="201" spans="1:18" ht="15.75" customHeight="1">
      <c r="A201" s="156" t="s">
        <v>25</v>
      </c>
      <c r="B201" s="156" t="s">
        <v>711</v>
      </c>
      <c r="C201" s="157">
        <v>3100</v>
      </c>
      <c r="D201" s="156" t="s">
        <v>3915</v>
      </c>
      <c r="E201" s="156" t="s">
        <v>3916</v>
      </c>
      <c r="F201" s="156" t="s">
        <v>2129</v>
      </c>
      <c r="G201" s="156" t="s">
        <v>2130</v>
      </c>
      <c r="H201" s="156" t="s">
        <v>2131</v>
      </c>
      <c r="I201" s="156" t="s">
        <v>1326</v>
      </c>
      <c r="J201" s="156" t="s">
        <v>3917</v>
      </c>
      <c r="K201" s="156" t="s">
        <v>3918</v>
      </c>
      <c r="L201" s="156" t="s">
        <v>1189</v>
      </c>
      <c r="M201" s="156" t="s">
        <v>1189</v>
      </c>
      <c r="N201" s="156" t="s">
        <v>1189</v>
      </c>
      <c r="O201" s="156" t="s">
        <v>1189</v>
      </c>
      <c r="P201" s="156" t="s">
        <v>1189</v>
      </c>
      <c r="Q201" s="156" t="s">
        <v>1189</v>
      </c>
      <c r="R201" s="156" t="s">
        <v>1189</v>
      </c>
    </row>
    <row r="202" spans="1:18" ht="15.75" customHeight="1">
      <c r="A202" s="156" t="s">
        <v>25</v>
      </c>
      <c r="B202" s="156" t="s">
        <v>712</v>
      </c>
      <c r="C202" s="157">
        <v>6000</v>
      </c>
      <c r="D202" s="156" t="s">
        <v>3919</v>
      </c>
      <c r="E202" s="156" t="s">
        <v>3920</v>
      </c>
      <c r="F202" s="156" t="s">
        <v>3921</v>
      </c>
      <c r="G202" s="156" t="s">
        <v>2524</v>
      </c>
      <c r="H202" s="156" t="s">
        <v>2525</v>
      </c>
      <c r="I202" s="156" t="s">
        <v>1660</v>
      </c>
      <c r="J202" s="156" t="s">
        <v>2523</v>
      </c>
      <c r="K202" s="156" t="s">
        <v>2526</v>
      </c>
      <c r="L202" s="156" t="s">
        <v>1189</v>
      </c>
      <c r="M202" s="156" t="s">
        <v>1189</v>
      </c>
      <c r="N202" s="156" t="s">
        <v>1189</v>
      </c>
      <c r="O202" s="156" t="s">
        <v>1189</v>
      </c>
      <c r="P202" s="156" t="s">
        <v>1189</v>
      </c>
      <c r="Q202" s="156" t="s">
        <v>1189</v>
      </c>
      <c r="R202" s="156" t="s">
        <v>1189</v>
      </c>
    </row>
    <row r="203" spans="1:18" ht="15.75" customHeight="1">
      <c r="A203" s="156" t="s">
        <v>25</v>
      </c>
      <c r="B203" s="156" t="s">
        <v>713</v>
      </c>
      <c r="C203" s="157">
        <v>800</v>
      </c>
      <c r="D203" s="156" t="s">
        <v>2552</v>
      </c>
      <c r="E203" s="156" t="s">
        <v>2553</v>
      </c>
      <c r="F203" s="156" t="s">
        <v>3922</v>
      </c>
      <c r="G203" s="156" t="s">
        <v>2554</v>
      </c>
      <c r="H203" s="156" t="s">
        <v>2555</v>
      </c>
      <c r="I203" s="156" t="s">
        <v>2552</v>
      </c>
      <c r="J203" s="156" t="s">
        <v>2553</v>
      </c>
      <c r="K203" s="156" t="s">
        <v>2556</v>
      </c>
      <c r="L203" s="156" t="s">
        <v>1189</v>
      </c>
      <c r="M203" s="156" t="s">
        <v>1189</v>
      </c>
      <c r="N203" s="156" t="s">
        <v>1189</v>
      </c>
      <c r="O203" s="156" t="s">
        <v>1189</v>
      </c>
      <c r="P203" s="156" t="s">
        <v>1189</v>
      </c>
      <c r="Q203" s="156" t="s">
        <v>1189</v>
      </c>
      <c r="R203" s="156" t="s">
        <v>1189</v>
      </c>
    </row>
    <row r="204" spans="1:18" ht="15.75" customHeight="1">
      <c r="A204" s="156" t="s">
        <v>25</v>
      </c>
      <c r="B204" s="156" t="s">
        <v>714</v>
      </c>
      <c r="C204" s="157">
        <v>1500</v>
      </c>
      <c r="D204" s="156" t="s">
        <v>1327</v>
      </c>
      <c r="E204" s="156" t="s">
        <v>1014</v>
      </c>
      <c r="F204" s="156" t="s">
        <v>3923</v>
      </c>
      <c r="G204" s="156" t="s">
        <v>3924</v>
      </c>
      <c r="H204" s="156" t="s">
        <v>2752</v>
      </c>
      <c r="I204" s="156" t="s">
        <v>1327</v>
      </c>
      <c r="J204" s="156" t="s">
        <v>1014</v>
      </c>
      <c r="K204" s="156" t="s">
        <v>3925</v>
      </c>
      <c r="L204" s="156" t="s">
        <v>1189</v>
      </c>
      <c r="M204" s="156" t="s">
        <v>1189</v>
      </c>
      <c r="N204" s="156" t="s">
        <v>1189</v>
      </c>
      <c r="O204" s="156" t="s">
        <v>1189</v>
      </c>
      <c r="P204" s="156" t="s">
        <v>1189</v>
      </c>
      <c r="Q204" s="156" t="s">
        <v>1189</v>
      </c>
      <c r="R204" s="156" t="s">
        <v>1189</v>
      </c>
    </row>
    <row r="205" spans="1:18" ht="15.75" customHeight="1">
      <c r="A205" s="156" t="s">
        <v>25</v>
      </c>
      <c r="B205" s="156" t="s">
        <v>3926</v>
      </c>
      <c r="C205" s="157">
        <v>1050</v>
      </c>
      <c r="D205" s="156" t="s">
        <v>3927</v>
      </c>
      <c r="E205" s="156" t="s">
        <v>3928</v>
      </c>
      <c r="F205" s="156" t="s">
        <v>3929</v>
      </c>
      <c r="G205" s="156" t="s">
        <v>3930</v>
      </c>
      <c r="H205" s="156" t="s">
        <v>3931</v>
      </c>
      <c r="I205" s="156" t="s">
        <v>3932</v>
      </c>
      <c r="J205" s="156" t="s">
        <v>3928</v>
      </c>
      <c r="K205" s="156" t="s">
        <v>3933</v>
      </c>
      <c r="L205" s="156" t="s">
        <v>1189</v>
      </c>
      <c r="M205" s="156" t="s">
        <v>1189</v>
      </c>
      <c r="N205" s="156" t="s">
        <v>1189</v>
      </c>
      <c r="O205" s="156" t="s">
        <v>1189</v>
      </c>
      <c r="P205" s="156" t="s">
        <v>1189</v>
      </c>
      <c r="Q205" s="156" t="s">
        <v>1189</v>
      </c>
      <c r="R205" s="156" t="s">
        <v>1189</v>
      </c>
    </row>
    <row r="206" spans="1:18" ht="15.75" customHeight="1">
      <c r="A206" s="156" t="s">
        <v>25</v>
      </c>
      <c r="B206" s="156" t="s">
        <v>1791</v>
      </c>
      <c r="C206" s="157">
        <v>1600</v>
      </c>
      <c r="D206" s="156" t="s">
        <v>2894</v>
      </c>
      <c r="E206" s="156" t="s">
        <v>1793</v>
      </c>
      <c r="F206" s="156" t="s">
        <v>3934</v>
      </c>
      <c r="G206" s="156" t="s">
        <v>3935</v>
      </c>
      <c r="H206" s="156" t="s">
        <v>3936</v>
      </c>
      <c r="I206" s="156" t="s">
        <v>1792</v>
      </c>
      <c r="J206" s="156" t="s">
        <v>2895</v>
      </c>
      <c r="K206" s="156" t="s">
        <v>3937</v>
      </c>
      <c r="L206" s="156" t="s">
        <v>1189</v>
      </c>
      <c r="M206" s="156" t="s">
        <v>1189</v>
      </c>
      <c r="N206" s="156" t="s">
        <v>1189</v>
      </c>
      <c r="O206" s="156" t="s">
        <v>1189</v>
      </c>
      <c r="P206" s="156" t="s">
        <v>1189</v>
      </c>
      <c r="Q206" s="156" t="s">
        <v>1189</v>
      </c>
      <c r="R206" s="156" t="s">
        <v>1189</v>
      </c>
    </row>
    <row r="207" spans="1:18" ht="15.75" customHeight="1">
      <c r="A207" s="156" t="s">
        <v>25</v>
      </c>
      <c r="B207" s="156" t="s">
        <v>715</v>
      </c>
      <c r="C207" s="157">
        <v>450</v>
      </c>
      <c r="D207" s="156" t="s">
        <v>2981</v>
      </c>
      <c r="E207" s="156" t="s">
        <v>3938</v>
      </c>
      <c r="F207" s="156" t="s">
        <v>3939</v>
      </c>
      <c r="G207" s="156" t="s">
        <v>1015</v>
      </c>
      <c r="H207" s="156" t="s">
        <v>3940</v>
      </c>
      <c r="I207" s="156" t="s">
        <v>1015</v>
      </c>
      <c r="J207" s="156" t="s">
        <v>3940</v>
      </c>
      <c r="K207" s="156" t="s">
        <v>2982</v>
      </c>
      <c r="L207" s="156" t="s">
        <v>1189</v>
      </c>
      <c r="M207" s="156" t="s">
        <v>1189</v>
      </c>
      <c r="N207" s="156" t="s">
        <v>1189</v>
      </c>
      <c r="O207" s="156" t="s">
        <v>1189</v>
      </c>
      <c r="P207" s="156" t="s">
        <v>1189</v>
      </c>
      <c r="Q207" s="156" t="s">
        <v>1189</v>
      </c>
      <c r="R207" s="156" t="s">
        <v>1189</v>
      </c>
    </row>
    <row r="208" spans="1:18" ht="15.75" customHeight="1">
      <c r="A208" s="156" t="s">
        <v>25</v>
      </c>
      <c r="B208" s="156" t="s">
        <v>716</v>
      </c>
      <c r="C208" s="157">
        <v>1000</v>
      </c>
      <c r="D208" s="156" t="s">
        <v>3234</v>
      </c>
      <c r="E208" s="156" t="s">
        <v>3235</v>
      </c>
      <c r="F208" s="156" t="s">
        <v>3236</v>
      </c>
      <c r="G208" s="156" t="s">
        <v>3237</v>
      </c>
      <c r="H208" s="156" t="s">
        <v>3238</v>
      </c>
      <c r="I208" s="156" t="s">
        <v>3234</v>
      </c>
      <c r="J208" s="156" t="s">
        <v>3235</v>
      </c>
      <c r="K208" s="156" t="s">
        <v>3941</v>
      </c>
      <c r="L208" s="156" t="s">
        <v>3942</v>
      </c>
      <c r="M208" s="156" t="s">
        <v>1189</v>
      </c>
      <c r="N208" s="156" t="s">
        <v>1189</v>
      </c>
      <c r="O208" s="156" t="s">
        <v>1189</v>
      </c>
      <c r="P208" s="156" t="s">
        <v>1189</v>
      </c>
      <c r="Q208" s="156" t="s">
        <v>1189</v>
      </c>
      <c r="R208" s="156" t="s">
        <v>1189</v>
      </c>
    </row>
    <row r="209" spans="1:18" ht="15.75" customHeight="1">
      <c r="A209" s="156" t="s">
        <v>16</v>
      </c>
      <c r="B209" s="156" t="s">
        <v>717</v>
      </c>
      <c r="C209" s="157">
        <v>100</v>
      </c>
      <c r="D209" s="156" t="s">
        <v>1543</v>
      </c>
      <c r="E209" s="156" t="s">
        <v>2024</v>
      </c>
      <c r="F209" s="156" t="s">
        <v>3943</v>
      </c>
      <c r="G209" s="156" t="s">
        <v>2025</v>
      </c>
      <c r="H209" s="156" t="s">
        <v>3944</v>
      </c>
      <c r="I209" s="156" t="s">
        <v>1543</v>
      </c>
      <c r="J209" s="156" t="s">
        <v>2024</v>
      </c>
      <c r="K209" s="156" t="s">
        <v>3945</v>
      </c>
      <c r="L209" s="156" t="s">
        <v>1189</v>
      </c>
      <c r="M209" s="156" t="s">
        <v>1189</v>
      </c>
      <c r="N209" s="156" t="s">
        <v>1189</v>
      </c>
      <c r="O209" s="156" t="s">
        <v>1189</v>
      </c>
      <c r="P209" s="156" t="s">
        <v>1189</v>
      </c>
      <c r="Q209" s="156" t="s">
        <v>1189</v>
      </c>
      <c r="R209" s="156" t="s">
        <v>1189</v>
      </c>
    </row>
    <row r="210" spans="1:18" ht="15.75" customHeight="1">
      <c r="A210" s="156" t="s">
        <v>16</v>
      </c>
      <c r="B210" s="156" t="s">
        <v>718</v>
      </c>
      <c r="C210" s="157">
        <v>750</v>
      </c>
      <c r="D210" s="156" t="s">
        <v>1016</v>
      </c>
      <c r="E210" s="156" t="s">
        <v>1017</v>
      </c>
      <c r="F210" s="156" t="s">
        <v>2118</v>
      </c>
      <c r="G210" s="156" t="s">
        <v>1016</v>
      </c>
      <c r="H210" s="156" t="s">
        <v>1017</v>
      </c>
      <c r="I210" s="156" t="s">
        <v>1016</v>
      </c>
      <c r="J210" s="156" t="s">
        <v>1017</v>
      </c>
      <c r="K210" s="156" t="s">
        <v>3946</v>
      </c>
      <c r="L210" s="156" t="s">
        <v>1189</v>
      </c>
      <c r="M210" s="156" t="s">
        <v>1189</v>
      </c>
      <c r="N210" s="156" t="s">
        <v>1189</v>
      </c>
      <c r="O210" s="156" t="s">
        <v>1189</v>
      </c>
      <c r="P210" s="156" t="s">
        <v>1189</v>
      </c>
      <c r="Q210" s="156" t="s">
        <v>1189</v>
      </c>
      <c r="R210" s="156" t="s">
        <v>1189</v>
      </c>
    </row>
    <row r="211" spans="1:18" ht="15.75" customHeight="1">
      <c r="A211" s="156" t="s">
        <v>16</v>
      </c>
      <c r="B211" s="156" t="s">
        <v>719</v>
      </c>
      <c r="C211" s="157">
        <v>100</v>
      </c>
      <c r="D211" s="156" t="s">
        <v>1685</v>
      </c>
      <c r="E211" s="156" t="s">
        <v>1018</v>
      </c>
      <c r="F211" s="156" t="s">
        <v>3947</v>
      </c>
      <c r="G211" s="156" t="s">
        <v>2603</v>
      </c>
      <c r="H211" s="156" t="s">
        <v>3948</v>
      </c>
      <c r="I211" s="156" t="s">
        <v>2603</v>
      </c>
      <c r="J211" s="156" t="s">
        <v>1018</v>
      </c>
      <c r="K211" s="156" t="s">
        <v>3949</v>
      </c>
      <c r="L211" s="156" t="s">
        <v>3950</v>
      </c>
      <c r="M211" s="156" t="s">
        <v>1189</v>
      </c>
      <c r="N211" s="156" t="s">
        <v>1189</v>
      </c>
      <c r="O211" s="156" t="s">
        <v>1189</v>
      </c>
      <c r="P211" s="156" t="s">
        <v>1189</v>
      </c>
      <c r="Q211" s="156" t="s">
        <v>1189</v>
      </c>
      <c r="R211" s="156" t="s">
        <v>1189</v>
      </c>
    </row>
    <row r="212" spans="1:18" ht="15.75" customHeight="1">
      <c r="A212" s="156" t="s">
        <v>16</v>
      </c>
      <c r="B212" s="156" t="s">
        <v>1827</v>
      </c>
      <c r="C212" s="157">
        <v>75</v>
      </c>
      <c r="D212" s="156" t="s">
        <v>1828</v>
      </c>
      <c r="E212" s="156" t="s">
        <v>3053</v>
      </c>
      <c r="F212" s="156" t="s">
        <v>3951</v>
      </c>
      <c r="G212" s="156" t="s">
        <v>1828</v>
      </c>
      <c r="H212" s="156" t="s">
        <v>3053</v>
      </c>
      <c r="I212" s="156" t="s">
        <v>1828</v>
      </c>
      <c r="J212" s="156" t="s">
        <v>3053</v>
      </c>
      <c r="K212" s="156" t="s">
        <v>1829</v>
      </c>
      <c r="L212" s="156" t="s">
        <v>1189</v>
      </c>
      <c r="M212" s="156" t="s">
        <v>1189</v>
      </c>
      <c r="N212" s="156" t="s">
        <v>1189</v>
      </c>
      <c r="O212" s="156" t="s">
        <v>1189</v>
      </c>
      <c r="P212" s="156" t="s">
        <v>1189</v>
      </c>
      <c r="Q212" s="156" t="s">
        <v>1189</v>
      </c>
      <c r="R212" s="156" t="s">
        <v>1189</v>
      </c>
    </row>
    <row r="213" spans="1:18" ht="15.75" customHeight="1">
      <c r="A213" s="156" t="s">
        <v>9</v>
      </c>
      <c r="B213" s="156" t="s">
        <v>1328</v>
      </c>
      <c r="C213" s="157">
        <v>250</v>
      </c>
      <c r="D213" s="156" t="s">
        <v>3952</v>
      </c>
      <c r="E213" s="156" t="s">
        <v>3953</v>
      </c>
      <c r="F213" s="156" t="s">
        <v>3954</v>
      </c>
      <c r="G213" s="156" t="s">
        <v>3952</v>
      </c>
      <c r="H213" s="156" t="s">
        <v>3953</v>
      </c>
      <c r="I213" s="156" t="s">
        <v>3952</v>
      </c>
      <c r="J213" s="156" t="s">
        <v>3953</v>
      </c>
      <c r="K213" s="156" t="s">
        <v>3955</v>
      </c>
      <c r="L213" s="156" t="s">
        <v>1189</v>
      </c>
      <c r="M213" s="156" t="s">
        <v>1189</v>
      </c>
      <c r="N213" s="156" t="s">
        <v>1189</v>
      </c>
      <c r="O213" s="156" t="s">
        <v>1189</v>
      </c>
      <c r="P213" s="156" t="s">
        <v>1189</v>
      </c>
      <c r="Q213" s="156" t="s">
        <v>1189</v>
      </c>
      <c r="R213" s="156" t="s">
        <v>1189</v>
      </c>
    </row>
    <row r="214" spans="1:18" ht="15.75" customHeight="1">
      <c r="A214" s="156" t="s">
        <v>9</v>
      </c>
      <c r="B214" s="156" t="s">
        <v>720</v>
      </c>
      <c r="C214" s="157">
        <v>1000</v>
      </c>
      <c r="D214" s="156" t="s">
        <v>3956</v>
      </c>
      <c r="E214" s="156" t="s">
        <v>3957</v>
      </c>
      <c r="F214" s="156" t="s">
        <v>3958</v>
      </c>
      <c r="G214" s="156" t="s">
        <v>3959</v>
      </c>
      <c r="H214" s="156" t="s">
        <v>3960</v>
      </c>
      <c r="I214" s="156" t="s">
        <v>3959</v>
      </c>
      <c r="J214" s="156" t="s">
        <v>3960</v>
      </c>
      <c r="K214" s="156" t="s">
        <v>2416</v>
      </c>
      <c r="L214" s="156" t="s">
        <v>1189</v>
      </c>
      <c r="M214" s="156" t="s">
        <v>1189</v>
      </c>
      <c r="N214" s="156" t="s">
        <v>1189</v>
      </c>
      <c r="O214" s="156" t="s">
        <v>1189</v>
      </c>
      <c r="P214" s="156" t="s">
        <v>1189</v>
      </c>
      <c r="Q214" s="156" t="s">
        <v>1189</v>
      </c>
      <c r="R214" s="156" t="s">
        <v>1189</v>
      </c>
    </row>
    <row r="215" spans="1:18" ht="15.75" customHeight="1">
      <c r="A215" s="156" t="s">
        <v>27</v>
      </c>
      <c r="B215" s="156" t="s">
        <v>721</v>
      </c>
      <c r="C215" s="157">
        <v>1500</v>
      </c>
      <c r="D215" s="156" t="s">
        <v>2168</v>
      </c>
      <c r="E215" s="156" t="s">
        <v>3961</v>
      </c>
      <c r="F215" s="156" t="s">
        <v>2169</v>
      </c>
      <c r="G215" s="156" t="s">
        <v>2170</v>
      </c>
      <c r="H215" s="156" t="s">
        <v>3961</v>
      </c>
      <c r="I215" s="156" t="s">
        <v>2171</v>
      </c>
      <c r="J215" s="156" t="s">
        <v>3962</v>
      </c>
      <c r="K215" s="156" t="s">
        <v>2172</v>
      </c>
      <c r="L215" s="156" t="s">
        <v>1189</v>
      </c>
      <c r="M215" s="156" t="s">
        <v>1189</v>
      </c>
      <c r="N215" s="156" t="s">
        <v>1189</v>
      </c>
      <c r="O215" s="156" t="s">
        <v>1189</v>
      </c>
      <c r="P215" s="156" t="s">
        <v>1189</v>
      </c>
      <c r="Q215" s="156" t="s">
        <v>1189</v>
      </c>
      <c r="R215" s="156" t="s">
        <v>1189</v>
      </c>
    </row>
    <row r="216" spans="1:18" ht="15.75" customHeight="1">
      <c r="A216" s="156" t="s">
        <v>27</v>
      </c>
      <c r="B216" s="156" t="s">
        <v>722</v>
      </c>
      <c r="C216" s="157">
        <v>1000</v>
      </c>
      <c r="D216" s="156" t="s">
        <v>2557</v>
      </c>
      <c r="E216" s="156" t="s">
        <v>2558</v>
      </c>
      <c r="F216" s="156" t="s">
        <v>1664</v>
      </c>
      <c r="G216" s="156" t="s">
        <v>2559</v>
      </c>
      <c r="H216" s="156" t="s">
        <v>3963</v>
      </c>
      <c r="I216" s="156" t="s">
        <v>2560</v>
      </c>
      <c r="J216" s="156" t="s">
        <v>1663</v>
      </c>
      <c r="K216" s="156" t="s">
        <v>1202</v>
      </c>
      <c r="L216" s="156" t="s">
        <v>1189</v>
      </c>
      <c r="M216" s="156" t="s">
        <v>1189</v>
      </c>
      <c r="N216" s="156" t="s">
        <v>1189</v>
      </c>
      <c r="O216" s="156" t="s">
        <v>1189</v>
      </c>
      <c r="P216" s="156" t="s">
        <v>1189</v>
      </c>
      <c r="Q216" s="156" t="s">
        <v>1189</v>
      </c>
      <c r="R216" s="156" t="s">
        <v>1189</v>
      </c>
    </row>
    <row r="217" spans="1:18" ht="15.75" customHeight="1">
      <c r="A217" s="156" t="s">
        <v>58</v>
      </c>
      <c r="B217" s="156" t="s">
        <v>723</v>
      </c>
      <c r="C217" s="157">
        <v>80</v>
      </c>
      <c r="D217" s="156" t="s">
        <v>1020</v>
      </c>
      <c r="E217" s="156" t="s">
        <v>1020</v>
      </c>
      <c r="F217" s="156" t="s">
        <v>3964</v>
      </c>
      <c r="G217" s="156" t="s">
        <v>3022</v>
      </c>
      <c r="H217" s="156" t="s">
        <v>3023</v>
      </c>
      <c r="I217" s="156" t="s">
        <v>1019</v>
      </c>
      <c r="J217" s="156" t="s">
        <v>1020</v>
      </c>
      <c r="K217" s="156" t="s">
        <v>3024</v>
      </c>
      <c r="L217" s="156" t="s">
        <v>1189</v>
      </c>
      <c r="M217" s="156" t="s">
        <v>1189</v>
      </c>
      <c r="N217" s="156" t="s">
        <v>1189</v>
      </c>
      <c r="O217" s="156" t="s">
        <v>1189</v>
      </c>
      <c r="P217" s="156" t="s">
        <v>1189</v>
      </c>
      <c r="Q217" s="156" t="s">
        <v>1189</v>
      </c>
      <c r="R217" s="156" t="s">
        <v>1189</v>
      </c>
    </row>
    <row r="218" spans="1:18" ht="15.75" customHeight="1">
      <c r="A218" s="156" t="s">
        <v>62</v>
      </c>
      <c r="B218" s="156" t="s">
        <v>724</v>
      </c>
      <c r="C218" s="157">
        <v>800</v>
      </c>
      <c r="D218" s="156" t="s">
        <v>2565</v>
      </c>
      <c r="E218" s="156" t="s">
        <v>1668</v>
      </c>
      <c r="F218" s="156" t="s">
        <v>2566</v>
      </c>
      <c r="G218" s="156" t="s">
        <v>2567</v>
      </c>
      <c r="H218" s="156" t="s">
        <v>2568</v>
      </c>
      <c r="I218" s="156" t="s">
        <v>2569</v>
      </c>
      <c r="J218" s="156" t="s">
        <v>2570</v>
      </c>
      <c r="K218" s="156" t="s">
        <v>2571</v>
      </c>
      <c r="L218" s="156" t="s">
        <v>1189</v>
      </c>
      <c r="M218" s="156" t="s">
        <v>1189</v>
      </c>
      <c r="N218" s="156" t="s">
        <v>1189</v>
      </c>
      <c r="O218" s="156" t="s">
        <v>1189</v>
      </c>
      <c r="P218" s="156" t="s">
        <v>1189</v>
      </c>
      <c r="Q218" s="156" t="s">
        <v>1189</v>
      </c>
      <c r="R218" s="156" t="s">
        <v>1189</v>
      </c>
    </row>
    <row r="219" spans="1:18" ht="15.75" customHeight="1">
      <c r="A219" s="156" t="s">
        <v>62</v>
      </c>
      <c r="B219" s="156" t="s">
        <v>725</v>
      </c>
      <c r="C219" s="157">
        <v>200</v>
      </c>
      <c r="D219" s="156" t="s">
        <v>3054</v>
      </c>
      <c r="E219" s="156" t="s">
        <v>3055</v>
      </c>
      <c r="F219" s="156" t="s">
        <v>3965</v>
      </c>
      <c r="G219" s="156" t="s">
        <v>1830</v>
      </c>
      <c r="H219" s="156" t="s">
        <v>1021</v>
      </c>
      <c r="I219" s="156" t="s">
        <v>1830</v>
      </c>
      <c r="J219" s="156" t="s">
        <v>1021</v>
      </c>
      <c r="K219" s="156" t="s">
        <v>3966</v>
      </c>
      <c r="L219" s="156" t="s">
        <v>1189</v>
      </c>
      <c r="M219" s="156" t="s">
        <v>1189</v>
      </c>
      <c r="N219" s="156" t="s">
        <v>1189</v>
      </c>
      <c r="O219" s="156" t="s">
        <v>1189</v>
      </c>
      <c r="P219" s="156" t="s">
        <v>1189</v>
      </c>
      <c r="Q219" s="156" t="s">
        <v>1189</v>
      </c>
      <c r="R219" s="156" t="s">
        <v>1189</v>
      </c>
    </row>
    <row r="220" spans="1:18" ht="15.75" customHeight="1">
      <c r="A220" s="156" t="s">
        <v>62</v>
      </c>
      <c r="B220" s="156" t="s">
        <v>1852</v>
      </c>
      <c r="C220" s="157">
        <v>25</v>
      </c>
      <c r="D220" s="156" t="s">
        <v>3967</v>
      </c>
      <c r="E220" s="156" t="s">
        <v>1853</v>
      </c>
      <c r="F220" s="156" t="s">
        <v>3968</v>
      </c>
      <c r="G220" s="156" t="s">
        <v>3118</v>
      </c>
      <c r="H220" s="156" t="s">
        <v>1853</v>
      </c>
      <c r="I220" s="156" t="s">
        <v>3969</v>
      </c>
      <c r="J220" s="156" t="s">
        <v>3970</v>
      </c>
      <c r="K220" s="156" t="s">
        <v>3971</v>
      </c>
      <c r="L220" s="156" t="s">
        <v>3972</v>
      </c>
      <c r="M220" s="156" t="s">
        <v>1189</v>
      </c>
      <c r="N220" s="156" t="s">
        <v>1189</v>
      </c>
      <c r="O220" s="156" t="s">
        <v>1189</v>
      </c>
      <c r="P220" s="156" t="s">
        <v>1189</v>
      </c>
      <c r="Q220" s="156" t="s">
        <v>1189</v>
      </c>
      <c r="R220" s="156" t="s">
        <v>1189</v>
      </c>
    </row>
    <row r="221" spans="1:18" ht="15.75" customHeight="1">
      <c r="A221" s="156" t="s">
        <v>68</v>
      </c>
      <c r="B221" s="156" t="s">
        <v>726</v>
      </c>
      <c r="C221" s="157">
        <v>700</v>
      </c>
      <c r="D221" s="156" t="s">
        <v>3973</v>
      </c>
      <c r="E221" s="156" t="s">
        <v>3974</v>
      </c>
      <c r="F221" s="156" t="s">
        <v>1329</v>
      </c>
      <c r="G221" s="156" t="s">
        <v>2247</v>
      </c>
      <c r="H221" s="156" t="s">
        <v>2248</v>
      </c>
      <c r="I221" s="156" t="s">
        <v>3975</v>
      </c>
      <c r="J221" s="156" t="s">
        <v>3976</v>
      </c>
      <c r="K221" s="156" t="s">
        <v>3977</v>
      </c>
      <c r="L221" s="156" t="s">
        <v>1189</v>
      </c>
      <c r="M221" s="156" t="s">
        <v>1189</v>
      </c>
      <c r="N221" s="156" t="s">
        <v>1189</v>
      </c>
      <c r="O221" s="156" t="s">
        <v>1189</v>
      </c>
      <c r="P221" s="156" t="s">
        <v>1189</v>
      </c>
      <c r="Q221" s="156" t="s">
        <v>1189</v>
      </c>
      <c r="R221" s="156" t="s">
        <v>1189</v>
      </c>
    </row>
    <row r="222" spans="1:18" ht="15.75" customHeight="1">
      <c r="A222" s="156" t="s">
        <v>68</v>
      </c>
      <c r="B222" s="156" t="s">
        <v>727</v>
      </c>
      <c r="C222" s="157">
        <v>500</v>
      </c>
      <c r="D222" s="156" t="s">
        <v>2574</v>
      </c>
      <c r="E222" s="156" t="s">
        <v>3978</v>
      </c>
      <c r="F222" s="156" t="s">
        <v>3979</v>
      </c>
      <c r="G222" s="156" t="s">
        <v>3980</v>
      </c>
      <c r="H222" s="156" t="s">
        <v>3981</v>
      </c>
      <c r="I222" s="156" t="s">
        <v>1022</v>
      </c>
      <c r="J222" s="156" t="s">
        <v>1330</v>
      </c>
      <c r="K222" s="156" t="s">
        <v>3982</v>
      </c>
      <c r="L222" s="156" t="s">
        <v>1189</v>
      </c>
      <c r="M222" s="156" t="s">
        <v>1189</v>
      </c>
      <c r="N222" s="156" t="s">
        <v>1189</v>
      </c>
      <c r="O222" s="156" t="s">
        <v>1189</v>
      </c>
      <c r="P222" s="156" t="s">
        <v>1189</v>
      </c>
      <c r="Q222" s="156" t="s">
        <v>1189</v>
      </c>
      <c r="R222" s="156" t="s">
        <v>1189</v>
      </c>
    </row>
    <row r="223" spans="1:18" ht="15.75" customHeight="1">
      <c r="A223" s="156" t="s">
        <v>53</v>
      </c>
      <c r="B223" s="156" t="s">
        <v>2458</v>
      </c>
      <c r="C223" s="157">
        <v>50</v>
      </c>
      <c r="D223" s="156" t="s">
        <v>2459</v>
      </c>
      <c r="E223" s="156" t="s">
        <v>2460</v>
      </c>
      <c r="F223" s="156" t="s">
        <v>2461</v>
      </c>
      <c r="G223" s="156" t="s">
        <v>2459</v>
      </c>
      <c r="H223" s="156" t="s">
        <v>2460</v>
      </c>
      <c r="I223" s="156" t="s">
        <v>2459</v>
      </c>
      <c r="J223" s="156" t="s">
        <v>2460</v>
      </c>
      <c r="K223" s="156" t="s">
        <v>2462</v>
      </c>
      <c r="L223" s="156" t="s">
        <v>1189</v>
      </c>
      <c r="M223" s="156" t="s">
        <v>1189</v>
      </c>
      <c r="N223" s="156" t="s">
        <v>1189</v>
      </c>
      <c r="O223" s="156" t="s">
        <v>1189</v>
      </c>
      <c r="P223" s="156" t="s">
        <v>1189</v>
      </c>
      <c r="Q223" s="156" t="s">
        <v>1189</v>
      </c>
      <c r="R223" s="156" t="s">
        <v>1189</v>
      </c>
    </row>
    <row r="224" spans="1:18" ht="15.75" customHeight="1">
      <c r="A224" s="156" t="s">
        <v>53</v>
      </c>
      <c r="B224" s="156" t="s">
        <v>728</v>
      </c>
      <c r="C224" s="157">
        <v>2000</v>
      </c>
      <c r="D224" s="156" t="s">
        <v>2575</v>
      </c>
      <c r="E224" s="156" t="s">
        <v>1023</v>
      </c>
      <c r="F224" s="156" t="s">
        <v>2576</v>
      </c>
      <c r="G224" s="156" t="s">
        <v>2575</v>
      </c>
      <c r="H224" s="156" t="s">
        <v>1023</v>
      </c>
      <c r="I224" s="156" t="s">
        <v>2575</v>
      </c>
      <c r="J224" s="156" t="s">
        <v>1023</v>
      </c>
      <c r="K224" s="156" t="s">
        <v>1670</v>
      </c>
      <c r="L224" s="156" t="s">
        <v>1189</v>
      </c>
      <c r="M224" s="156" t="s">
        <v>1189</v>
      </c>
      <c r="N224" s="156" t="s">
        <v>1189</v>
      </c>
      <c r="O224" s="156" t="s">
        <v>1189</v>
      </c>
      <c r="P224" s="156" t="s">
        <v>1189</v>
      </c>
      <c r="Q224" s="156" t="s">
        <v>1189</v>
      </c>
      <c r="R224" s="156" t="s">
        <v>1189</v>
      </c>
    </row>
    <row r="225" spans="1:18" ht="15.75" customHeight="1">
      <c r="A225" s="156" t="s">
        <v>53</v>
      </c>
      <c r="B225" s="156" t="s">
        <v>687</v>
      </c>
      <c r="C225" s="157">
        <v>50</v>
      </c>
      <c r="D225" s="156" t="s">
        <v>3983</v>
      </c>
      <c r="E225" s="156" t="s">
        <v>3984</v>
      </c>
      <c r="F225" s="156" t="s">
        <v>3985</v>
      </c>
      <c r="G225" s="156" t="s">
        <v>3986</v>
      </c>
      <c r="H225" s="156" t="s">
        <v>3987</v>
      </c>
      <c r="I225" s="156" t="s">
        <v>3983</v>
      </c>
      <c r="J225" s="156" t="s">
        <v>3984</v>
      </c>
      <c r="K225" s="156" t="s">
        <v>3988</v>
      </c>
      <c r="L225" s="156" t="s">
        <v>1189</v>
      </c>
      <c r="M225" s="156" t="s">
        <v>1189</v>
      </c>
      <c r="N225" s="156" t="s">
        <v>1189</v>
      </c>
      <c r="O225" s="156" t="s">
        <v>1189</v>
      </c>
      <c r="P225" s="156" t="s">
        <v>1189</v>
      </c>
      <c r="Q225" s="156" t="s">
        <v>1189</v>
      </c>
      <c r="R225" s="156" t="s">
        <v>1189</v>
      </c>
    </row>
    <row r="226" spans="1:18" ht="15.75" customHeight="1">
      <c r="A226" s="156" t="s">
        <v>53</v>
      </c>
      <c r="B226" s="156" t="s">
        <v>1246</v>
      </c>
      <c r="C226" s="157">
        <v>50</v>
      </c>
      <c r="D226" s="156" t="s">
        <v>1247</v>
      </c>
      <c r="E226" s="156" t="s">
        <v>1248</v>
      </c>
      <c r="F226" s="156" t="s">
        <v>3104</v>
      </c>
      <c r="G226" s="156" t="s">
        <v>1247</v>
      </c>
      <c r="H226" s="156" t="s">
        <v>1248</v>
      </c>
      <c r="I226" s="156" t="s">
        <v>1247</v>
      </c>
      <c r="J226" s="156" t="s">
        <v>1248</v>
      </c>
      <c r="K226" s="156" t="s">
        <v>3989</v>
      </c>
      <c r="L226" s="156" t="s">
        <v>1189</v>
      </c>
      <c r="M226" s="156" t="s">
        <v>1189</v>
      </c>
      <c r="N226" s="156" t="s">
        <v>1189</v>
      </c>
      <c r="O226" s="156" t="s">
        <v>1189</v>
      </c>
      <c r="P226" s="156" t="s">
        <v>1189</v>
      </c>
      <c r="Q226" s="156" t="s">
        <v>1189</v>
      </c>
      <c r="R226" s="156" t="s">
        <v>1189</v>
      </c>
    </row>
    <row r="227" spans="1:18" ht="15.75" customHeight="1">
      <c r="A227" s="156" t="s">
        <v>53</v>
      </c>
      <c r="B227" s="156" t="s">
        <v>3142</v>
      </c>
      <c r="C227" s="157">
        <v>50</v>
      </c>
      <c r="D227" s="156" t="s">
        <v>1813</v>
      </c>
      <c r="E227" s="156" t="s">
        <v>1331</v>
      </c>
      <c r="F227" s="156" t="s">
        <v>3990</v>
      </c>
      <c r="G227" s="156" t="s">
        <v>1813</v>
      </c>
      <c r="H227" s="156" t="s">
        <v>1331</v>
      </c>
      <c r="I227" s="156" t="s">
        <v>1813</v>
      </c>
      <c r="J227" s="156" t="s">
        <v>1331</v>
      </c>
      <c r="K227" s="156" t="s">
        <v>2462</v>
      </c>
      <c r="L227" s="156" t="s">
        <v>1189</v>
      </c>
      <c r="M227" s="156" t="s">
        <v>1189</v>
      </c>
      <c r="N227" s="156" t="s">
        <v>1189</v>
      </c>
      <c r="O227" s="156" t="s">
        <v>1189</v>
      </c>
      <c r="P227" s="156" t="s">
        <v>1189</v>
      </c>
      <c r="Q227" s="156" t="s">
        <v>1189</v>
      </c>
      <c r="R227" s="156" t="s">
        <v>1189</v>
      </c>
    </row>
    <row r="228" spans="1:18" ht="15.75" customHeight="1">
      <c r="A228" s="156" t="s">
        <v>13</v>
      </c>
      <c r="B228" s="156" t="s">
        <v>729</v>
      </c>
      <c r="C228" s="157">
        <v>75</v>
      </c>
      <c r="D228" s="156" t="s">
        <v>1980</v>
      </c>
      <c r="E228" s="156" t="s">
        <v>1532</v>
      </c>
      <c r="F228" s="156" t="s">
        <v>1981</v>
      </c>
      <c r="G228" s="156" t="s">
        <v>1982</v>
      </c>
      <c r="H228" s="156" t="s">
        <v>1532</v>
      </c>
      <c r="I228" s="156" t="s">
        <v>1531</v>
      </c>
      <c r="J228" s="156" t="s">
        <v>1983</v>
      </c>
      <c r="K228" s="156" t="s">
        <v>3991</v>
      </c>
      <c r="L228" s="156" t="s">
        <v>1189</v>
      </c>
      <c r="M228" s="156" t="s">
        <v>1189</v>
      </c>
      <c r="N228" s="156" t="s">
        <v>1189</v>
      </c>
      <c r="O228" s="156" t="s">
        <v>1189</v>
      </c>
      <c r="P228" s="156" t="s">
        <v>1189</v>
      </c>
      <c r="Q228" s="156" t="s">
        <v>1189</v>
      </c>
      <c r="R228" s="156" t="s">
        <v>1189</v>
      </c>
    </row>
    <row r="229" spans="1:18" ht="15.75" customHeight="1">
      <c r="A229" s="156" t="s">
        <v>13</v>
      </c>
      <c r="B229" s="156" t="s">
        <v>1585</v>
      </c>
      <c r="C229" s="157">
        <v>300</v>
      </c>
      <c r="D229" s="156" t="s">
        <v>3992</v>
      </c>
      <c r="E229" s="156" t="s">
        <v>2212</v>
      </c>
      <c r="F229" s="156" t="s">
        <v>3993</v>
      </c>
      <c r="G229" s="156" t="s">
        <v>3994</v>
      </c>
      <c r="H229" s="156" t="s">
        <v>3995</v>
      </c>
      <c r="I229" s="156" t="s">
        <v>3996</v>
      </c>
      <c r="J229" s="156" t="s">
        <v>2213</v>
      </c>
      <c r="K229" s="156" t="s">
        <v>3997</v>
      </c>
      <c r="L229" s="156" t="s">
        <v>1189</v>
      </c>
      <c r="M229" s="156" t="s">
        <v>1189</v>
      </c>
      <c r="N229" s="156" t="s">
        <v>1189</v>
      </c>
      <c r="O229" s="156" t="s">
        <v>1189</v>
      </c>
      <c r="P229" s="156" t="s">
        <v>1189</v>
      </c>
      <c r="Q229" s="156" t="s">
        <v>1189</v>
      </c>
      <c r="R229" s="156" t="s">
        <v>1189</v>
      </c>
    </row>
    <row r="230" spans="1:18" ht="15.75" customHeight="1">
      <c r="A230" s="156" t="s">
        <v>13</v>
      </c>
      <c r="B230" s="156" t="s">
        <v>730</v>
      </c>
      <c r="C230" s="157">
        <v>100</v>
      </c>
      <c r="D230" s="156" t="s">
        <v>1649</v>
      </c>
      <c r="E230" s="156" t="s">
        <v>1650</v>
      </c>
      <c r="F230" s="156" t="s">
        <v>1651</v>
      </c>
      <c r="G230" s="156" t="s">
        <v>1649</v>
      </c>
      <c r="H230" s="156" t="s">
        <v>1650</v>
      </c>
      <c r="I230" s="156" t="s">
        <v>1649</v>
      </c>
      <c r="J230" s="156" t="s">
        <v>1650</v>
      </c>
      <c r="K230" s="156" t="s">
        <v>1675</v>
      </c>
      <c r="L230" s="156" t="s">
        <v>1189</v>
      </c>
      <c r="M230" s="156" t="s">
        <v>1189</v>
      </c>
      <c r="N230" s="156" t="s">
        <v>1189</v>
      </c>
      <c r="O230" s="156" t="s">
        <v>1189</v>
      </c>
      <c r="P230" s="156" t="s">
        <v>1189</v>
      </c>
      <c r="Q230" s="156" t="s">
        <v>1189</v>
      </c>
      <c r="R230" s="156" t="s">
        <v>1189</v>
      </c>
    </row>
    <row r="231" spans="1:18" ht="15.75" customHeight="1">
      <c r="A231" s="156" t="s">
        <v>13</v>
      </c>
      <c r="B231" s="156" t="s">
        <v>1673</v>
      </c>
      <c r="C231" s="157">
        <v>1500</v>
      </c>
      <c r="D231" s="156" t="s">
        <v>2592</v>
      </c>
      <c r="E231" s="156" t="s">
        <v>2593</v>
      </c>
      <c r="F231" s="156" t="s">
        <v>1674</v>
      </c>
      <c r="G231" s="156" t="s">
        <v>2594</v>
      </c>
      <c r="H231" s="156" t="s">
        <v>2593</v>
      </c>
      <c r="I231" s="156" t="s">
        <v>2594</v>
      </c>
      <c r="J231" s="156" t="s">
        <v>2593</v>
      </c>
      <c r="K231" s="156" t="s">
        <v>1675</v>
      </c>
      <c r="L231" s="156" t="s">
        <v>1189</v>
      </c>
      <c r="M231" s="156" t="s">
        <v>1189</v>
      </c>
      <c r="N231" s="156" t="s">
        <v>1189</v>
      </c>
      <c r="O231" s="156" t="s">
        <v>1189</v>
      </c>
      <c r="P231" s="156" t="s">
        <v>1189</v>
      </c>
      <c r="Q231" s="156" t="s">
        <v>1189</v>
      </c>
      <c r="R231" s="156" t="s">
        <v>1189</v>
      </c>
    </row>
    <row r="232" spans="1:18" ht="15.75" customHeight="1">
      <c r="A232" s="156" t="s">
        <v>13</v>
      </c>
      <c r="B232" s="156" t="s">
        <v>731</v>
      </c>
      <c r="C232" s="157">
        <v>50</v>
      </c>
      <c r="D232" s="156" t="s">
        <v>1024</v>
      </c>
      <c r="E232" s="156" t="s">
        <v>1025</v>
      </c>
      <c r="F232" s="156" t="s">
        <v>2642</v>
      </c>
      <c r="G232" s="156" t="s">
        <v>1024</v>
      </c>
      <c r="H232" s="156" t="s">
        <v>1025</v>
      </c>
      <c r="I232" s="156" t="s">
        <v>1024</v>
      </c>
      <c r="J232" s="156" t="s">
        <v>1025</v>
      </c>
      <c r="K232" s="156" t="s">
        <v>3998</v>
      </c>
      <c r="L232" s="156" t="s">
        <v>1189</v>
      </c>
      <c r="M232" s="156" t="s">
        <v>1189</v>
      </c>
      <c r="N232" s="156" t="s">
        <v>1189</v>
      </c>
      <c r="O232" s="156" t="s">
        <v>1189</v>
      </c>
      <c r="P232" s="156" t="s">
        <v>1189</v>
      </c>
      <c r="Q232" s="156" t="s">
        <v>1189</v>
      </c>
      <c r="R232" s="156" t="s">
        <v>1189</v>
      </c>
    </row>
    <row r="233" spans="1:18" ht="15.75" customHeight="1">
      <c r="A233" s="156" t="s">
        <v>13</v>
      </c>
      <c r="B233" s="156" t="s">
        <v>1699</v>
      </c>
      <c r="C233" s="157">
        <v>20</v>
      </c>
      <c r="D233" s="156" t="s">
        <v>1700</v>
      </c>
      <c r="E233" s="156" t="s">
        <v>1701</v>
      </c>
      <c r="F233" s="156" t="s">
        <v>1702</v>
      </c>
      <c r="G233" s="156" t="s">
        <v>1700</v>
      </c>
      <c r="H233" s="156" t="s">
        <v>1701</v>
      </c>
      <c r="I233" s="156" t="s">
        <v>1700</v>
      </c>
      <c r="J233" s="156" t="s">
        <v>1701</v>
      </c>
      <c r="K233" s="156" t="s">
        <v>3999</v>
      </c>
      <c r="L233" s="156" t="s">
        <v>1189</v>
      </c>
      <c r="M233" s="156" t="s">
        <v>1189</v>
      </c>
      <c r="N233" s="156" t="s">
        <v>1189</v>
      </c>
      <c r="O233" s="156" t="s">
        <v>1189</v>
      </c>
      <c r="P233" s="156" t="s">
        <v>1189</v>
      </c>
      <c r="Q233" s="156" t="s">
        <v>1189</v>
      </c>
      <c r="R233" s="156" t="s">
        <v>1189</v>
      </c>
    </row>
    <row r="234" spans="1:18" ht="15.75" customHeight="1">
      <c r="A234" s="156" t="s">
        <v>13</v>
      </c>
      <c r="B234" s="156" t="s">
        <v>856</v>
      </c>
      <c r="C234" s="157">
        <v>40</v>
      </c>
      <c r="D234" s="156" t="s">
        <v>4000</v>
      </c>
      <c r="E234" s="156" t="s">
        <v>4001</v>
      </c>
      <c r="F234" s="156" t="s">
        <v>2903</v>
      </c>
      <c r="G234" s="156" t="s">
        <v>4002</v>
      </c>
      <c r="H234" s="156" t="s">
        <v>4003</v>
      </c>
      <c r="I234" s="156" t="s">
        <v>4002</v>
      </c>
      <c r="J234" s="156" t="s">
        <v>4003</v>
      </c>
      <c r="K234" s="156" t="s">
        <v>4004</v>
      </c>
      <c r="L234" s="156" t="s">
        <v>1189</v>
      </c>
      <c r="M234" s="156" t="s">
        <v>1189</v>
      </c>
      <c r="N234" s="156" t="s">
        <v>1189</v>
      </c>
      <c r="O234" s="156" t="s">
        <v>1189</v>
      </c>
      <c r="P234" s="156" t="s">
        <v>1189</v>
      </c>
      <c r="Q234" s="156" t="s">
        <v>1189</v>
      </c>
      <c r="R234" s="156" t="s">
        <v>1189</v>
      </c>
    </row>
    <row r="235" spans="1:18" ht="15.75" customHeight="1">
      <c r="A235" s="156" t="s">
        <v>56</v>
      </c>
      <c r="B235" s="156" t="s">
        <v>1665</v>
      </c>
      <c r="C235" s="157">
        <v>175</v>
      </c>
      <c r="D235" s="156" t="s">
        <v>4005</v>
      </c>
      <c r="E235" s="156" t="s">
        <v>1667</v>
      </c>
      <c r="F235" s="156" t="s">
        <v>4006</v>
      </c>
      <c r="G235" s="156" t="s">
        <v>1666</v>
      </c>
      <c r="H235" s="156" t="s">
        <v>1667</v>
      </c>
      <c r="I235" s="156" t="s">
        <v>1666</v>
      </c>
      <c r="J235" s="156" t="s">
        <v>1667</v>
      </c>
      <c r="K235" s="156" t="s">
        <v>4007</v>
      </c>
      <c r="L235" s="156" t="s">
        <v>1189</v>
      </c>
      <c r="M235" s="156" t="s">
        <v>1189</v>
      </c>
      <c r="N235" s="156" t="s">
        <v>1189</v>
      </c>
      <c r="O235" s="156" t="s">
        <v>1189</v>
      </c>
      <c r="P235" s="156" t="s">
        <v>1189</v>
      </c>
      <c r="Q235" s="156" t="s">
        <v>1189</v>
      </c>
      <c r="R235" s="156" t="s">
        <v>1189</v>
      </c>
    </row>
    <row r="236" spans="1:18" ht="15.75" customHeight="1">
      <c r="A236" s="156" t="s">
        <v>56</v>
      </c>
      <c r="B236" s="156" t="s">
        <v>732</v>
      </c>
      <c r="C236" s="157">
        <v>50</v>
      </c>
      <c r="D236" s="156" t="s">
        <v>2802</v>
      </c>
      <c r="E236" s="156" t="s">
        <v>4008</v>
      </c>
      <c r="F236" s="156" t="s">
        <v>4009</v>
      </c>
      <c r="G236" s="156" t="s">
        <v>1757</v>
      </c>
      <c r="H236" s="156" t="s">
        <v>4010</v>
      </c>
      <c r="I236" s="156" t="s">
        <v>1757</v>
      </c>
      <c r="J236" s="156" t="s">
        <v>4010</v>
      </c>
      <c r="K236" s="156" t="s">
        <v>2803</v>
      </c>
      <c r="L236" s="156" t="s">
        <v>1189</v>
      </c>
      <c r="M236" s="156" t="s">
        <v>1189</v>
      </c>
      <c r="N236" s="156" t="s">
        <v>1189</v>
      </c>
      <c r="O236" s="156" t="s">
        <v>1189</v>
      </c>
      <c r="P236" s="156" t="s">
        <v>1189</v>
      </c>
      <c r="Q236" s="156" t="s">
        <v>1189</v>
      </c>
      <c r="R236" s="156" t="s">
        <v>1189</v>
      </c>
    </row>
    <row r="237" spans="1:18" ht="15.75" customHeight="1">
      <c r="A237" s="156" t="s">
        <v>56</v>
      </c>
      <c r="B237" s="156" t="s">
        <v>2882</v>
      </c>
      <c r="C237" s="157">
        <v>300</v>
      </c>
      <c r="D237" s="156" t="s">
        <v>2883</v>
      </c>
      <c r="E237" s="156" t="s">
        <v>2884</v>
      </c>
      <c r="F237" s="156" t="s">
        <v>2885</v>
      </c>
      <c r="G237" s="156" t="s">
        <v>2886</v>
      </c>
      <c r="H237" s="156" t="s">
        <v>2887</v>
      </c>
      <c r="I237" s="156" t="s">
        <v>2886</v>
      </c>
      <c r="J237" s="156" t="s">
        <v>2887</v>
      </c>
      <c r="K237" s="156" t="s">
        <v>4011</v>
      </c>
      <c r="L237" s="156" t="s">
        <v>1189</v>
      </c>
      <c r="M237" s="156" t="s">
        <v>1189</v>
      </c>
      <c r="N237" s="156" t="s">
        <v>1189</v>
      </c>
      <c r="O237" s="156" t="s">
        <v>1189</v>
      </c>
      <c r="P237" s="156" t="s">
        <v>1189</v>
      </c>
      <c r="Q237" s="156" t="s">
        <v>1189</v>
      </c>
      <c r="R237" s="156" t="s">
        <v>1189</v>
      </c>
    </row>
    <row r="238" spans="1:18" ht="15.75" customHeight="1">
      <c r="A238" s="156" t="s">
        <v>56</v>
      </c>
      <c r="B238" s="156" t="s">
        <v>733</v>
      </c>
      <c r="C238" s="157">
        <v>75</v>
      </c>
      <c r="D238" s="156" t="s">
        <v>3124</v>
      </c>
      <c r="E238" s="156" t="s">
        <v>3125</v>
      </c>
      <c r="F238" s="156" t="s">
        <v>3126</v>
      </c>
      <c r="G238" s="156" t="s">
        <v>3127</v>
      </c>
      <c r="H238" s="156" t="s">
        <v>4012</v>
      </c>
      <c r="I238" s="156" t="s">
        <v>3127</v>
      </c>
      <c r="J238" s="156" t="s">
        <v>1544</v>
      </c>
      <c r="K238" s="156" t="s">
        <v>4013</v>
      </c>
      <c r="L238" s="156" t="s">
        <v>1189</v>
      </c>
      <c r="M238" s="156" t="s">
        <v>1189</v>
      </c>
      <c r="N238" s="156" t="s">
        <v>1189</v>
      </c>
      <c r="O238" s="156" t="s">
        <v>1189</v>
      </c>
      <c r="P238" s="156" t="s">
        <v>1189</v>
      </c>
      <c r="Q238" s="156" t="s">
        <v>1189</v>
      </c>
      <c r="R238" s="156" t="s">
        <v>1189</v>
      </c>
    </row>
    <row r="239" spans="1:18" ht="15.75" customHeight="1">
      <c r="A239" s="156" t="s">
        <v>56</v>
      </c>
      <c r="B239" s="156" t="s">
        <v>734</v>
      </c>
      <c r="C239" s="157">
        <v>200</v>
      </c>
      <c r="D239" s="156" t="s">
        <v>3150</v>
      </c>
      <c r="E239" s="156" t="s">
        <v>1333</v>
      </c>
      <c r="F239" s="156" t="s">
        <v>1334</v>
      </c>
      <c r="G239" s="156" t="s">
        <v>4014</v>
      </c>
      <c r="H239" s="156" t="s">
        <v>4015</v>
      </c>
      <c r="I239" s="156" t="s">
        <v>1332</v>
      </c>
      <c r="J239" s="156" t="s">
        <v>3151</v>
      </c>
      <c r="K239" s="156" t="s">
        <v>4016</v>
      </c>
      <c r="L239" s="156" t="s">
        <v>1189</v>
      </c>
      <c r="M239" s="156" t="s">
        <v>1189</v>
      </c>
      <c r="N239" s="156" t="s">
        <v>1189</v>
      </c>
      <c r="O239" s="156" t="s">
        <v>1189</v>
      </c>
      <c r="P239" s="156" t="s">
        <v>1189</v>
      </c>
      <c r="Q239" s="156" t="s">
        <v>1189</v>
      </c>
      <c r="R239" s="156" t="s">
        <v>1189</v>
      </c>
    </row>
    <row r="240" spans="1:18" ht="15.75" customHeight="1">
      <c r="A240" s="156" t="s">
        <v>56</v>
      </c>
      <c r="B240" s="156" t="s">
        <v>1888</v>
      </c>
      <c r="C240" s="157">
        <v>50</v>
      </c>
      <c r="D240" s="156" t="s">
        <v>4017</v>
      </c>
      <c r="E240" s="156" t="s">
        <v>1889</v>
      </c>
      <c r="F240" s="156" t="s">
        <v>4018</v>
      </c>
      <c r="G240" s="156" t="s">
        <v>4019</v>
      </c>
      <c r="H240" s="156" t="s">
        <v>1889</v>
      </c>
      <c r="I240" s="156" t="s">
        <v>3289</v>
      </c>
      <c r="J240" s="156" t="s">
        <v>1889</v>
      </c>
      <c r="K240" s="156" t="s">
        <v>4020</v>
      </c>
      <c r="L240" s="156" t="s">
        <v>1189</v>
      </c>
      <c r="M240" s="156" t="s">
        <v>1189</v>
      </c>
      <c r="N240" s="156" t="s">
        <v>1189</v>
      </c>
      <c r="O240" s="156" t="s">
        <v>1189</v>
      </c>
      <c r="P240" s="156" t="s">
        <v>1189</v>
      </c>
      <c r="Q240" s="156" t="s">
        <v>1189</v>
      </c>
      <c r="R240" s="156" t="s">
        <v>1189</v>
      </c>
    </row>
    <row r="241" spans="1:18" ht="15.75" customHeight="1">
      <c r="A241" s="156" t="s">
        <v>56</v>
      </c>
      <c r="B241" s="156" t="s">
        <v>735</v>
      </c>
      <c r="C241" s="157">
        <v>100</v>
      </c>
      <c r="D241" s="156" t="s">
        <v>1026</v>
      </c>
      <c r="E241" s="156" t="s">
        <v>1027</v>
      </c>
      <c r="F241" s="156" t="s">
        <v>1203</v>
      </c>
      <c r="G241" s="156" t="s">
        <v>1026</v>
      </c>
      <c r="H241" s="156" t="s">
        <v>1027</v>
      </c>
      <c r="I241" s="156" t="s">
        <v>1026</v>
      </c>
      <c r="J241" s="156" t="s">
        <v>1027</v>
      </c>
      <c r="K241" s="156" t="s">
        <v>1204</v>
      </c>
      <c r="L241" s="156" t="s">
        <v>1189</v>
      </c>
      <c r="M241" s="156" t="s">
        <v>1189</v>
      </c>
      <c r="N241" s="156" t="s">
        <v>1189</v>
      </c>
      <c r="O241" s="156" t="s">
        <v>1189</v>
      </c>
      <c r="P241" s="156" t="s">
        <v>1189</v>
      </c>
      <c r="Q241" s="156" t="s">
        <v>1189</v>
      </c>
      <c r="R241" s="156" t="s">
        <v>1189</v>
      </c>
    </row>
    <row r="242" spans="1:18" ht="15.75" customHeight="1">
      <c r="A242" s="156" t="s">
        <v>3</v>
      </c>
      <c r="B242" s="156" t="s">
        <v>1425</v>
      </c>
      <c r="C242" s="157">
        <v>25</v>
      </c>
      <c r="D242" s="156" t="s">
        <v>2008</v>
      </c>
      <c r="E242" s="156" t="s">
        <v>1541</v>
      </c>
      <c r="F242" s="156" t="s">
        <v>4021</v>
      </c>
      <c r="G242" s="156" t="s">
        <v>2009</v>
      </c>
      <c r="H242" s="156" t="s">
        <v>2010</v>
      </c>
      <c r="I242" s="156" t="s">
        <v>2008</v>
      </c>
      <c r="J242" s="156" t="s">
        <v>1541</v>
      </c>
      <c r="K242" s="156" t="s">
        <v>4022</v>
      </c>
      <c r="L242" s="156" t="s">
        <v>1189</v>
      </c>
      <c r="M242" s="156" t="s">
        <v>1189</v>
      </c>
      <c r="N242" s="156" t="s">
        <v>1189</v>
      </c>
      <c r="O242" s="156" t="s">
        <v>1189</v>
      </c>
      <c r="P242" s="156" t="s">
        <v>1189</v>
      </c>
      <c r="Q242" s="156" t="s">
        <v>1189</v>
      </c>
      <c r="R242" s="156" t="s">
        <v>1189</v>
      </c>
    </row>
    <row r="243" spans="1:18" ht="15.75" customHeight="1">
      <c r="A243" s="156" t="s">
        <v>3</v>
      </c>
      <c r="B243" s="156" t="s">
        <v>736</v>
      </c>
      <c r="C243" s="157">
        <v>800</v>
      </c>
      <c r="D243" s="156" t="s">
        <v>2266</v>
      </c>
      <c r="E243" s="156" t="s">
        <v>1028</v>
      </c>
      <c r="F243" s="156" t="s">
        <v>4023</v>
      </c>
      <c r="G243" s="156" t="s">
        <v>2266</v>
      </c>
      <c r="H243" s="156" t="s">
        <v>1028</v>
      </c>
      <c r="I243" s="156" t="s">
        <v>1594</v>
      </c>
      <c r="J243" s="156" t="s">
        <v>2267</v>
      </c>
      <c r="K243" s="156" t="s">
        <v>1595</v>
      </c>
      <c r="L243" s="156" t="s">
        <v>1189</v>
      </c>
      <c r="M243" s="156" t="s">
        <v>1189</v>
      </c>
      <c r="N243" s="156" t="s">
        <v>1189</v>
      </c>
      <c r="O243" s="156" t="s">
        <v>1189</v>
      </c>
      <c r="P243" s="156" t="s">
        <v>1189</v>
      </c>
      <c r="Q243" s="156" t="s">
        <v>1189</v>
      </c>
      <c r="R243" s="156" t="s">
        <v>1189</v>
      </c>
    </row>
    <row r="244" spans="1:18" ht="15.75" customHeight="1">
      <c r="A244" s="156" t="s">
        <v>3</v>
      </c>
      <c r="B244" s="156" t="s">
        <v>737</v>
      </c>
      <c r="C244" s="157">
        <v>200</v>
      </c>
      <c r="D244" s="156" t="s">
        <v>2380</v>
      </c>
      <c r="E244" s="156" t="s">
        <v>4024</v>
      </c>
      <c r="F244" s="156" t="s">
        <v>2381</v>
      </c>
      <c r="G244" s="156" t="s">
        <v>2382</v>
      </c>
      <c r="H244" s="156" t="s">
        <v>4025</v>
      </c>
      <c r="I244" s="156" t="s">
        <v>2380</v>
      </c>
      <c r="J244" s="156" t="s">
        <v>4024</v>
      </c>
      <c r="K244" s="156" t="s">
        <v>4026</v>
      </c>
      <c r="L244" s="156" t="s">
        <v>1189</v>
      </c>
      <c r="M244" s="156" t="s">
        <v>1189</v>
      </c>
      <c r="N244" s="156" t="s">
        <v>1189</v>
      </c>
      <c r="O244" s="156" t="s">
        <v>1189</v>
      </c>
      <c r="P244" s="156" t="s">
        <v>1189</v>
      </c>
      <c r="Q244" s="156" t="s">
        <v>1189</v>
      </c>
      <c r="R244" s="156" t="s">
        <v>1189</v>
      </c>
    </row>
    <row r="245" spans="1:18" ht="15.75" customHeight="1">
      <c r="A245" s="156" t="s">
        <v>3</v>
      </c>
      <c r="B245" s="156" t="s">
        <v>738</v>
      </c>
      <c r="C245" s="157">
        <v>1500</v>
      </c>
      <c r="D245" s="156" t="s">
        <v>4027</v>
      </c>
      <c r="E245" s="156" t="s">
        <v>4028</v>
      </c>
      <c r="F245" s="156" t="s">
        <v>1683</v>
      </c>
      <c r="G245" s="156" t="s">
        <v>4027</v>
      </c>
      <c r="H245" s="156" t="s">
        <v>4028</v>
      </c>
      <c r="I245" s="156" t="s">
        <v>1682</v>
      </c>
      <c r="J245" s="156" t="s">
        <v>2598</v>
      </c>
      <c r="K245" s="156" t="s">
        <v>4029</v>
      </c>
      <c r="L245" s="156" t="s">
        <v>1189</v>
      </c>
      <c r="M245" s="156" t="s">
        <v>1189</v>
      </c>
      <c r="N245" s="156" t="s">
        <v>1189</v>
      </c>
      <c r="O245" s="156" t="s">
        <v>1189</v>
      </c>
      <c r="P245" s="156" t="s">
        <v>1189</v>
      </c>
      <c r="Q245" s="156" t="s">
        <v>1189</v>
      </c>
      <c r="R245" s="156" t="s">
        <v>1189</v>
      </c>
    </row>
    <row r="246" spans="1:18" ht="15.75" customHeight="1">
      <c r="A246" s="156" t="s">
        <v>3</v>
      </c>
      <c r="B246" s="156" t="s">
        <v>1335</v>
      </c>
      <c r="C246" s="157">
        <v>50</v>
      </c>
      <c r="D246" s="156" t="s">
        <v>4030</v>
      </c>
      <c r="E246" s="156" t="s">
        <v>4031</v>
      </c>
      <c r="F246" s="156" t="s">
        <v>4032</v>
      </c>
      <c r="G246" s="156" t="s">
        <v>2679</v>
      </c>
      <c r="H246" s="156" t="s">
        <v>2678</v>
      </c>
      <c r="I246" s="156" t="s">
        <v>4033</v>
      </c>
      <c r="J246" s="156" t="s">
        <v>4031</v>
      </c>
      <c r="K246" s="156" t="s">
        <v>4034</v>
      </c>
      <c r="L246" s="156" t="s">
        <v>1189</v>
      </c>
      <c r="M246" s="156" t="s">
        <v>1189</v>
      </c>
      <c r="N246" s="156" t="s">
        <v>1189</v>
      </c>
      <c r="O246" s="156" t="s">
        <v>1189</v>
      </c>
      <c r="P246" s="156" t="s">
        <v>1189</v>
      </c>
      <c r="Q246" s="156" t="s">
        <v>1189</v>
      </c>
      <c r="R246" s="156" t="s">
        <v>1189</v>
      </c>
    </row>
    <row r="247" spans="1:18" ht="15.75" customHeight="1">
      <c r="A247" s="156" t="s">
        <v>3</v>
      </c>
      <c r="B247" s="156" t="s">
        <v>3152</v>
      </c>
      <c r="C247" s="157">
        <v>50</v>
      </c>
      <c r="D247" s="156" t="s">
        <v>4035</v>
      </c>
      <c r="E247" s="156" t="s">
        <v>3153</v>
      </c>
      <c r="F247" s="156" t="s">
        <v>3154</v>
      </c>
      <c r="G247" s="156" t="s">
        <v>3155</v>
      </c>
      <c r="H247" s="156" t="s">
        <v>3156</v>
      </c>
      <c r="I247" s="156" t="s">
        <v>3155</v>
      </c>
      <c r="J247" s="156" t="s">
        <v>3156</v>
      </c>
      <c r="K247" s="156" t="s">
        <v>3157</v>
      </c>
      <c r="L247" s="156" t="s">
        <v>1189</v>
      </c>
      <c r="M247" s="156" t="s">
        <v>1189</v>
      </c>
      <c r="N247" s="156" t="s">
        <v>1189</v>
      </c>
      <c r="O247" s="156" t="s">
        <v>1189</v>
      </c>
      <c r="P247" s="156" t="s">
        <v>1189</v>
      </c>
      <c r="Q247" s="156" t="s">
        <v>1189</v>
      </c>
      <c r="R247" s="156" t="s">
        <v>1189</v>
      </c>
    </row>
    <row r="248" spans="1:18" ht="15.75" customHeight="1">
      <c r="A248" s="156" t="s">
        <v>3</v>
      </c>
      <c r="B248" s="156" t="s">
        <v>1336</v>
      </c>
      <c r="C248" s="157">
        <v>50</v>
      </c>
      <c r="D248" s="156" t="s">
        <v>1337</v>
      </c>
      <c r="E248" s="156" t="s">
        <v>1338</v>
      </c>
      <c r="F248" s="156" t="s">
        <v>1887</v>
      </c>
      <c r="G248" s="156" t="s">
        <v>1337</v>
      </c>
      <c r="H248" s="156" t="s">
        <v>1338</v>
      </c>
      <c r="I248" s="156" t="s">
        <v>1337</v>
      </c>
      <c r="J248" s="156" t="s">
        <v>1338</v>
      </c>
      <c r="K248" s="156" t="s">
        <v>4036</v>
      </c>
      <c r="L248" s="156" t="s">
        <v>1189</v>
      </c>
      <c r="M248" s="156" t="s">
        <v>1189</v>
      </c>
      <c r="N248" s="156" t="s">
        <v>1189</v>
      </c>
      <c r="O248" s="156" t="s">
        <v>1189</v>
      </c>
      <c r="P248" s="156" t="s">
        <v>1189</v>
      </c>
      <c r="Q248" s="156" t="s">
        <v>1189</v>
      </c>
      <c r="R248" s="156" t="s">
        <v>1189</v>
      </c>
    </row>
    <row r="249" spans="1:18" ht="15.75" customHeight="1">
      <c r="A249" s="156" t="s">
        <v>54</v>
      </c>
      <c r="B249" s="156" t="s">
        <v>739</v>
      </c>
      <c r="C249" s="157">
        <v>1000</v>
      </c>
      <c r="D249" s="156" t="s">
        <v>2600</v>
      </c>
      <c r="E249" s="156" t="s">
        <v>2601</v>
      </c>
      <c r="F249" s="156" t="s">
        <v>1232</v>
      </c>
      <c r="G249" s="156" t="s">
        <v>2600</v>
      </c>
      <c r="H249" s="156" t="s">
        <v>2601</v>
      </c>
      <c r="I249" s="156" t="s">
        <v>4037</v>
      </c>
      <c r="J249" s="156" t="s">
        <v>1684</v>
      </c>
      <c r="K249" s="156" t="s">
        <v>4038</v>
      </c>
      <c r="L249" s="156" t="s">
        <v>1189</v>
      </c>
      <c r="M249" s="156" t="s">
        <v>1189</v>
      </c>
      <c r="N249" s="156" t="s">
        <v>1189</v>
      </c>
      <c r="O249" s="156" t="s">
        <v>1189</v>
      </c>
      <c r="P249" s="156" t="s">
        <v>1189</v>
      </c>
      <c r="Q249" s="156" t="s">
        <v>1189</v>
      </c>
      <c r="R249" s="156" t="s">
        <v>1189</v>
      </c>
    </row>
    <row r="250" spans="1:18" ht="15.75" customHeight="1">
      <c r="A250" s="156" t="s">
        <v>54</v>
      </c>
      <c r="B250" s="156" t="s">
        <v>814</v>
      </c>
      <c r="C250" s="157">
        <v>50</v>
      </c>
      <c r="D250" s="156" t="s">
        <v>4039</v>
      </c>
      <c r="E250" s="156" t="s">
        <v>2733</v>
      </c>
      <c r="F250" s="156" t="s">
        <v>4040</v>
      </c>
      <c r="G250" s="156" t="s">
        <v>4039</v>
      </c>
      <c r="H250" s="156" t="s">
        <v>2733</v>
      </c>
      <c r="I250" s="156" t="s">
        <v>4039</v>
      </c>
      <c r="J250" s="156" t="s">
        <v>2733</v>
      </c>
      <c r="K250" s="156" t="s">
        <v>1619</v>
      </c>
      <c r="L250" s="156" t="s">
        <v>1189</v>
      </c>
      <c r="M250" s="156" t="s">
        <v>1189</v>
      </c>
      <c r="N250" s="156" t="s">
        <v>1189</v>
      </c>
      <c r="O250" s="156" t="s">
        <v>1189</v>
      </c>
      <c r="P250" s="156" t="s">
        <v>1189</v>
      </c>
      <c r="Q250" s="156" t="s">
        <v>1189</v>
      </c>
      <c r="R250" s="156" t="s">
        <v>1189</v>
      </c>
    </row>
    <row r="251" spans="1:18" ht="15.75" customHeight="1">
      <c r="A251" s="156" t="s">
        <v>11</v>
      </c>
      <c r="B251" s="156" t="s">
        <v>740</v>
      </c>
      <c r="C251" s="157">
        <v>3000</v>
      </c>
      <c r="D251" s="156" t="s">
        <v>1029</v>
      </c>
      <c r="E251" s="156" t="s">
        <v>1030</v>
      </c>
      <c r="F251" s="156" t="s">
        <v>2326</v>
      </c>
      <c r="G251" s="156" t="s">
        <v>1029</v>
      </c>
      <c r="H251" s="156" t="s">
        <v>1030</v>
      </c>
      <c r="I251" s="156" t="s">
        <v>1029</v>
      </c>
      <c r="J251" s="156" t="s">
        <v>1030</v>
      </c>
      <c r="K251" s="156" t="s">
        <v>2327</v>
      </c>
      <c r="L251" s="156" t="s">
        <v>1189</v>
      </c>
      <c r="M251" s="156" t="s">
        <v>1189</v>
      </c>
      <c r="N251" s="156" t="s">
        <v>1189</v>
      </c>
      <c r="O251" s="156" t="s">
        <v>1189</v>
      </c>
      <c r="P251" s="156" t="s">
        <v>1189</v>
      </c>
      <c r="Q251" s="156" t="s">
        <v>1189</v>
      </c>
      <c r="R251" s="156" t="s">
        <v>1189</v>
      </c>
    </row>
    <row r="252" spans="1:18" ht="15.75" customHeight="1">
      <c r="A252" s="156" t="s">
        <v>11</v>
      </c>
      <c r="B252" s="156" t="s">
        <v>741</v>
      </c>
      <c r="C252" s="157">
        <v>600</v>
      </c>
      <c r="D252" s="156" t="s">
        <v>4041</v>
      </c>
      <c r="E252" s="156" t="s">
        <v>4042</v>
      </c>
      <c r="F252" s="156" t="s">
        <v>4043</v>
      </c>
      <c r="G252" s="156" t="s">
        <v>1031</v>
      </c>
      <c r="H252" s="156" t="s">
        <v>4044</v>
      </c>
      <c r="I252" s="156" t="s">
        <v>1031</v>
      </c>
      <c r="J252" s="156" t="s">
        <v>4045</v>
      </c>
      <c r="K252" s="156" t="s">
        <v>4046</v>
      </c>
      <c r="L252" s="156" t="s">
        <v>1189</v>
      </c>
      <c r="M252" s="156" t="s">
        <v>1189</v>
      </c>
      <c r="N252" s="156" t="s">
        <v>1189</v>
      </c>
      <c r="O252" s="156" t="s">
        <v>1189</v>
      </c>
      <c r="P252" s="156" t="s">
        <v>1189</v>
      </c>
      <c r="Q252" s="156" t="s">
        <v>1189</v>
      </c>
      <c r="R252" s="156" t="s">
        <v>1189</v>
      </c>
    </row>
    <row r="253" spans="1:18" ht="15.75" customHeight="1">
      <c r="A253" s="156" t="s">
        <v>11</v>
      </c>
      <c r="B253" s="156" t="s">
        <v>742</v>
      </c>
      <c r="C253" s="157">
        <v>300</v>
      </c>
      <c r="D253" s="156" t="s">
        <v>2599</v>
      </c>
      <c r="E253" s="156" t="s">
        <v>1032</v>
      </c>
      <c r="F253" s="156" t="s">
        <v>1339</v>
      </c>
      <c r="G253" s="156" t="s">
        <v>2599</v>
      </c>
      <c r="H253" s="156" t="s">
        <v>1032</v>
      </c>
      <c r="I253" s="156" t="s">
        <v>2599</v>
      </c>
      <c r="J253" s="156" t="s">
        <v>1032</v>
      </c>
      <c r="K253" s="156" t="s">
        <v>4047</v>
      </c>
      <c r="L253" s="156" t="s">
        <v>1189</v>
      </c>
      <c r="M253" s="156" t="s">
        <v>1189</v>
      </c>
      <c r="N253" s="156" t="s">
        <v>1189</v>
      </c>
      <c r="O253" s="156" t="s">
        <v>1189</v>
      </c>
      <c r="P253" s="156" t="s">
        <v>1189</v>
      </c>
      <c r="Q253" s="156" t="s">
        <v>1189</v>
      </c>
      <c r="R253" s="156" t="s">
        <v>1189</v>
      </c>
    </row>
    <row r="254" spans="1:18" ht="15.75" customHeight="1">
      <c r="A254" s="156" t="s">
        <v>11</v>
      </c>
      <c r="B254" s="156" t="s">
        <v>743</v>
      </c>
      <c r="C254" s="157">
        <v>4000</v>
      </c>
      <c r="D254" s="156" t="s">
        <v>4048</v>
      </c>
      <c r="E254" s="156" t="s">
        <v>4049</v>
      </c>
      <c r="F254" s="156" t="s">
        <v>4050</v>
      </c>
      <c r="G254" s="156" t="s">
        <v>4051</v>
      </c>
      <c r="H254" s="156" t="s">
        <v>4049</v>
      </c>
      <c r="I254" s="156" t="s">
        <v>4051</v>
      </c>
      <c r="J254" s="156" t="s">
        <v>4049</v>
      </c>
      <c r="K254" s="156" t="s">
        <v>4052</v>
      </c>
      <c r="L254" s="156" t="s">
        <v>4053</v>
      </c>
      <c r="M254" s="156" t="s">
        <v>4054</v>
      </c>
      <c r="N254" s="156" t="s">
        <v>1189</v>
      </c>
      <c r="O254" s="156" t="s">
        <v>1189</v>
      </c>
      <c r="P254" s="156" t="s">
        <v>1189</v>
      </c>
      <c r="Q254" s="156" t="s">
        <v>1189</v>
      </c>
      <c r="R254" s="156" t="s">
        <v>1189</v>
      </c>
    </row>
    <row r="255" spans="1:18" ht="15.75" customHeight="1">
      <c r="A255" s="156" t="s">
        <v>11</v>
      </c>
      <c r="B255" s="156" t="s">
        <v>621</v>
      </c>
      <c r="C255" s="157">
        <v>50</v>
      </c>
      <c r="D255" s="156" t="s">
        <v>4055</v>
      </c>
      <c r="E255" s="156" t="s">
        <v>4056</v>
      </c>
      <c r="F255" s="156" t="s">
        <v>4057</v>
      </c>
      <c r="G255" s="156" t="s">
        <v>4058</v>
      </c>
      <c r="H255" s="156" t="s">
        <v>4059</v>
      </c>
      <c r="I255" s="156" t="s">
        <v>4055</v>
      </c>
      <c r="J255" s="156" t="s">
        <v>4056</v>
      </c>
      <c r="K255" s="156" t="s">
        <v>4060</v>
      </c>
      <c r="L255" s="156" t="s">
        <v>1189</v>
      </c>
      <c r="M255" s="156" t="s">
        <v>1189</v>
      </c>
      <c r="N255" s="156" t="s">
        <v>1189</v>
      </c>
      <c r="O255" s="156" t="s">
        <v>1189</v>
      </c>
      <c r="P255" s="156" t="s">
        <v>1189</v>
      </c>
      <c r="Q255" s="156" t="s">
        <v>1189</v>
      </c>
      <c r="R255" s="156" t="s">
        <v>1189</v>
      </c>
    </row>
    <row r="256" spans="1:18" ht="15.75" customHeight="1">
      <c r="A256" s="156" t="s">
        <v>11</v>
      </c>
      <c r="B256" s="156" t="s">
        <v>744</v>
      </c>
      <c r="C256" s="157">
        <v>400</v>
      </c>
      <c r="D256" s="156" t="s">
        <v>1033</v>
      </c>
      <c r="E256" s="156" t="s">
        <v>2734</v>
      </c>
      <c r="F256" s="156" t="s">
        <v>4061</v>
      </c>
      <c r="G256" s="156" t="s">
        <v>2735</v>
      </c>
      <c r="H256" s="156" t="s">
        <v>2736</v>
      </c>
      <c r="I256" s="156" t="s">
        <v>1033</v>
      </c>
      <c r="J256" s="156" t="s">
        <v>2734</v>
      </c>
      <c r="K256" s="156" t="s">
        <v>2737</v>
      </c>
      <c r="L256" s="156" t="s">
        <v>1189</v>
      </c>
      <c r="M256" s="156" t="s">
        <v>1189</v>
      </c>
      <c r="N256" s="156" t="s">
        <v>1189</v>
      </c>
      <c r="O256" s="156" t="s">
        <v>1189</v>
      </c>
      <c r="P256" s="156" t="s">
        <v>1189</v>
      </c>
      <c r="Q256" s="156" t="s">
        <v>1189</v>
      </c>
      <c r="R256" s="156" t="s">
        <v>1189</v>
      </c>
    </row>
    <row r="257" spans="1:18" ht="15.75" customHeight="1">
      <c r="A257" s="156" t="s">
        <v>11</v>
      </c>
      <c r="B257" s="156" t="s">
        <v>511</v>
      </c>
      <c r="C257" s="157">
        <v>160</v>
      </c>
      <c r="D257" s="156" t="s">
        <v>4062</v>
      </c>
      <c r="E257" s="156" t="s">
        <v>2893</v>
      </c>
      <c r="F257" s="156" t="s">
        <v>4063</v>
      </c>
      <c r="G257" s="156" t="s">
        <v>2891</v>
      </c>
      <c r="H257" s="156" t="s">
        <v>2892</v>
      </c>
      <c r="I257" s="156" t="s">
        <v>4062</v>
      </c>
      <c r="J257" s="156" t="s">
        <v>2893</v>
      </c>
      <c r="K257" s="156" t="s">
        <v>4064</v>
      </c>
      <c r="L257" s="156" t="s">
        <v>1189</v>
      </c>
      <c r="M257" s="156" t="s">
        <v>1189</v>
      </c>
      <c r="N257" s="156" t="s">
        <v>1189</v>
      </c>
      <c r="O257" s="156" t="s">
        <v>1189</v>
      </c>
      <c r="P257" s="156" t="s">
        <v>1189</v>
      </c>
      <c r="Q257" s="156" t="s">
        <v>1189</v>
      </c>
      <c r="R257" s="156" t="s">
        <v>1189</v>
      </c>
    </row>
    <row r="258" spans="1:18" ht="15.75" customHeight="1">
      <c r="A258" s="156" t="s">
        <v>11</v>
      </c>
      <c r="B258" s="156" t="s">
        <v>607</v>
      </c>
      <c r="C258" s="157">
        <v>25</v>
      </c>
      <c r="D258" s="156" t="s">
        <v>1800</v>
      </c>
      <c r="E258" s="156" t="s">
        <v>1801</v>
      </c>
      <c r="F258" s="156" t="s">
        <v>4065</v>
      </c>
      <c r="G258" s="156" t="s">
        <v>2938</v>
      </c>
      <c r="H258" s="156" t="s">
        <v>1801</v>
      </c>
      <c r="I258" s="156" t="s">
        <v>1800</v>
      </c>
      <c r="J258" s="156" t="s">
        <v>1801</v>
      </c>
      <c r="K258" s="156" t="s">
        <v>2939</v>
      </c>
      <c r="L258" s="156" t="s">
        <v>1189</v>
      </c>
      <c r="M258" s="156" t="s">
        <v>1189</v>
      </c>
      <c r="N258" s="156" t="s">
        <v>1189</v>
      </c>
      <c r="O258" s="156" t="s">
        <v>1189</v>
      </c>
      <c r="P258" s="156" t="s">
        <v>1189</v>
      </c>
      <c r="Q258" s="156" t="s">
        <v>1189</v>
      </c>
      <c r="R258" s="156" t="s">
        <v>1189</v>
      </c>
    </row>
    <row r="259" spans="1:18" ht="15.75" customHeight="1">
      <c r="A259" s="156" t="s">
        <v>11</v>
      </c>
      <c r="B259" s="156" t="s">
        <v>3252</v>
      </c>
      <c r="C259" s="157">
        <v>25</v>
      </c>
      <c r="D259" s="156" t="s">
        <v>4066</v>
      </c>
      <c r="E259" s="156" t="s">
        <v>4067</v>
      </c>
      <c r="F259" s="156" t="s">
        <v>4068</v>
      </c>
      <c r="G259" s="156" t="s">
        <v>4069</v>
      </c>
      <c r="H259" s="156" t="s">
        <v>4070</v>
      </c>
      <c r="I259" s="156" t="s">
        <v>4066</v>
      </c>
      <c r="J259" s="156" t="s">
        <v>4067</v>
      </c>
      <c r="K259" s="156" t="s">
        <v>4071</v>
      </c>
      <c r="L259" s="156" t="s">
        <v>1189</v>
      </c>
      <c r="M259" s="156" t="s">
        <v>1189</v>
      </c>
      <c r="N259" s="156" t="s">
        <v>1189</v>
      </c>
      <c r="O259" s="156" t="s">
        <v>1189</v>
      </c>
      <c r="P259" s="156" t="s">
        <v>1189</v>
      </c>
      <c r="Q259" s="156" t="s">
        <v>1189</v>
      </c>
      <c r="R259" s="156" t="s">
        <v>1189</v>
      </c>
    </row>
    <row r="260" spans="1:18" ht="15.75" customHeight="1">
      <c r="A260" s="156" t="s">
        <v>11</v>
      </c>
      <c r="B260" s="156" t="s">
        <v>745</v>
      </c>
      <c r="C260" s="157">
        <v>900</v>
      </c>
      <c r="D260" s="156" t="s">
        <v>4072</v>
      </c>
      <c r="E260" s="156" t="s">
        <v>1340</v>
      </c>
      <c r="F260" s="156" t="s">
        <v>4073</v>
      </c>
      <c r="G260" s="156" t="s">
        <v>4074</v>
      </c>
      <c r="H260" s="156" t="s">
        <v>4075</v>
      </c>
      <c r="I260" s="156" t="s">
        <v>4076</v>
      </c>
      <c r="J260" s="156" t="s">
        <v>1340</v>
      </c>
      <c r="K260" s="156" t="s">
        <v>4077</v>
      </c>
      <c r="L260" s="156" t="s">
        <v>4078</v>
      </c>
      <c r="M260" s="156" t="s">
        <v>1189</v>
      </c>
      <c r="N260" s="156" t="s">
        <v>1189</v>
      </c>
      <c r="O260" s="156" t="s">
        <v>1189</v>
      </c>
      <c r="P260" s="156" t="s">
        <v>1189</v>
      </c>
      <c r="Q260" s="156" t="s">
        <v>1189</v>
      </c>
      <c r="R260" s="156" t="s">
        <v>1189</v>
      </c>
    </row>
    <row r="261" spans="1:18" ht="15.75" customHeight="1">
      <c r="A261" s="156" t="s">
        <v>11</v>
      </c>
      <c r="B261" s="156" t="s">
        <v>746</v>
      </c>
      <c r="C261" s="157">
        <v>50</v>
      </c>
      <c r="D261" s="156" t="s">
        <v>3292</v>
      </c>
      <c r="E261" s="156" t="s">
        <v>4079</v>
      </c>
      <c r="F261" s="156" t="s">
        <v>4080</v>
      </c>
      <c r="G261" s="156" t="s">
        <v>4081</v>
      </c>
      <c r="H261" s="156" t="s">
        <v>3293</v>
      </c>
      <c r="I261" s="156" t="s">
        <v>3292</v>
      </c>
      <c r="J261" s="156" t="s">
        <v>4079</v>
      </c>
      <c r="K261" s="156" t="s">
        <v>4082</v>
      </c>
      <c r="L261" s="156" t="s">
        <v>1189</v>
      </c>
      <c r="M261" s="156" t="s">
        <v>1189</v>
      </c>
      <c r="N261" s="156" t="s">
        <v>1189</v>
      </c>
      <c r="O261" s="156" t="s">
        <v>1189</v>
      </c>
      <c r="P261" s="156" t="s">
        <v>1189</v>
      </c>
      <c r="Q261" s="156" t="s">
        <v>1189</v>
      </c>
      <c r="R261" s="156" t="s">
        <v>1189</v>
      </c>
    </row>
    <row r="262" spans="1:18" ht="15.75" customHeight="1">
      <c r="A262" s="156" t="s">
        <v>11</v>
      </c>
      <c r="B262" s="156" t="s">
        <v>3322</v>
      </c>
      <c r="C262" s="157">
        <v>200</v>
      </c>
      <c r="D262" s="156" t="s">
        <v>3323</v>
      </c>
      <c r="E262" s="156" t="s">
        <v>3324</v>
      </c>
      <c r="F262" s="156" t="s">
        <v>3325</v>
      </c>
      <c r="G262" s="156" t="s">
        <v>3326</v>
      </c>
      <c r="H262" s="156" t="s">
        <v>4083</v>
      </c>
      <c r="I262" s="156" t="s">
        <v>4084</v>
      </c>
      <c r="J262" s="156" t="s">
        <v>3324</v>
      </c>
      <c r="K262" s="156" t="s">
        <v>3327</v>
      </c>
      <c r="L262" s="156" t="s">
        <v>1189</v>
      </c>
      <c r="M262" s="156" t="s">
        <v>1189</v>
      </c>
      <c r="N262" s="156" t="s">
        <v>1189</v>
      </c>
      <c r="O262" s="156" t="s">
        <v>1189</v>
      </c>
      <c r="P262" s="156" t="s">
        <v>1189</v>
      </c>
      <c r="Q262" s="156" t="s">
        <v>1189</v>
      </c>
      <c r="R262" s="156" t="s">
        <v>1189</v>
      </c>
    </row>
    <row r="263" spans="1:18" ht="15.75" customHeight="1">
      <c r="A263" s="156" t="s">
        <v>23</v>
      </c>
      <c r="B263" s="156" t="s">
        <v>747</v>
      </c>
      <c r="C263" s="157">
        <v>1000</v>
      </c>
      <c r="D263" s="156" t="s">
        <v>2244</v>
      </c>
      <c r="E263" s="156" t="s">
        <v>1034</v>
      </c>
      <c r="F263" s="156" t="s">
        <v>2245</v>
      </c>
      <c r="G263" s="156" t="s">
        <v>2246</v>
      </c>
      <c r="H263" s="156" t="s">
        <v>1034</v>
      </c>
      <c r="I263" s="156" t="s">
        <v>4085</v>
      </c>
      <c r="J263" s="156" t="s">
        <v>1034</v>
      </c>
      <c r="K263" s="156" t="s">
        <v>1591</v>
      </c>
      <c r="L263" s="156" t="s">
        <v>1189</v>
      </c>
      <c r="M263" s="156" t="s">
        <v>1189</v>
      </c>
      <c r="N263" s="156" t="s">
        <v>1189</v>
      </c>
      <c r="O263" s="156" t="s">
        <v>1189</v>
      </c>
      <c r="P263" s="156" t="s">
        <v>1189</v>
      </c>
      <c r="Q263" s="156" t="s">
        <v>1189</v>
      </c>
      <c r="R263" s="156" t="s">
        <v>1189</v>
      </c>
    </row>
    <row r="264" spans="1:18" ht="15.75" customHeight="1">
      <c r="A264" s="156" t="s">
        <v>23</v>
      </c>
      <c r="B264" s="156" t="s">
        <v>703</v>
      </c>
      <c r="C264" s="157">
        <v>225</v>
      </c>
      <c r="D264" s="156" t="s">
        <v>1341</v>
      </c>
      <c r="E264" s="156" t="s">
        <v>2412</v>
      </c>
      <c r="F264" s="156" t="s">
        <v>1342</v>
      </c>
      <c r="G264" s="156" t="s">
        <v>1341</v>
      </c>
      <c r="H264" s="156" t="s">
        <v>2412</v>
      </c>
      <c r="I264" s="156" t="s">
        <v>1341</v>
      </c>
      <c r="J264" s="156" t="s">
        <v>2412</v>
      </c>
      <c r="K264" s="156" t="s">
        <v>2413</v>
      </c>
      <c r="L264" s="156" t="s">
        <v>1189</v>
      </c>
      <c r="M264" s="156" t="s">
        <v>1189</v>
      </c>
      <c r="N264" s="156" t="s">
        <v>1189</v>
      </c>
      <c r="O264" s="156" t="s">
        <v>1189</v>
      </c>
      <c r="P264" s="156" t="s">
        <v>1189</v>
      </c>
      <c r="Q264" s="156" t="s">
        <v>1189</v>
      </c>
      <c r="R264" s="156" t="s">
        <v>1189</v>
      </c>
    </row>
    <row r="265" spans="1:18" ht="15.75" customHeight="1">
      <c r="A265" s="156" t="s">
        <v>23</v>
      </c>
      <c r="B265" s="156" t="s">
        <v>748</v>
      </c>
      <c r="C265" s="157">
        <v>25</v>
      </c>
      <c r="D265" s="156" t="s">
        <v>2417</v>
      </c>
      <c r="E265" s="156" t="s">
        <v>2418</v>
      </c>
      <c r="F265" s="156" t="s">
        <v>2419</v>
      </c>
      <c r="G265" s="156" t="s">
        <v>2420</v>
      </c>
      <c r="H265" s="156" t="s">
        <v>4086</v>
      </c>
      <c r="I265" s="156" t="s">
        <v>2417</v>
      </c>
      <c r="J265" s="156" t="s">
        <v>2418</v>
      </c>
      <c r="K265" s="156" t="s">
        <v>1343</v>
      </c>
      <c r="L265" s="156" t="s">
        <v>1189</v>
      </c>
      <c r="M265" s="156" t="s">
        <v>1189</v>
      </c>
      <c r="N265" s="156" t="s">
        <v>1189</v>
      </c>
      <c r="O265" s="156" t="s">
        <v>1189</v>
      </c>
      <c r="P265" s="156" t="s">
        <v>1189</v>
      </c>
      <c r="Q265" s="156" t="s">
        <v>1189</v>
      </c>
      <c r="R265" s="156" t="s">
        <v>1189</v>
      </c>
    </row>
    <row r="266" spans="1:18" ht="15.75" customHeight="1">
      <c r="A266" s="156" t="s">
        <v>23</v>
      </c>
      <c r="B266" s="156" t="s">
        <v>2581</v>
      </c>
      <c r="C266" s="157">
        <v>50</v>
      </c>
      <c r="D266" s="156" t="s">
        <v>2582</v>
      </c>
      <c r="E266" s="156" t="s">
        <v>2583</v>
      </c>
      <c r="F266" s="156" t="s">
        <v>4087</v>
      </c>
      <c r="G266" s="156" t="s">
        <v>2584</v>
      </c>
      <c r="H266" s="156" t="s">
        <v>2583</v>
      </c>
      <c r="I266" s="156" t="s">
        <v>2585</v>
      </c>
      <c r="J266" s="156" t="s">
        <v>2583</v>
      </c>
      <c r="K266" s="156" t="s">
        <v>4088</v>
      </c>
      <c r="L266" s="156" t="s">
        <v>4089</v>
      </c>
      <c r="M266" s="156" t="s">
        <v>1189</v>
      </c>
      <c r="N266" s="156" t="s">
        <v>1189</v>
      </c>
      <c r="O266" s="156" t="s">
        <v>1189</v>
      </c>
      <c r="P266" s="156" t="s">
        <v>1189</v>
      </c>
      <c r="Q266" s="156" t="s">
        <v>1189</v>
      </c>
      <c r="R266" s="156" t="s">
        <v>1189</v>
      </c>
    </row>
    <row r="267" spans="1:18" ht="15.75" customHeight="1">
      <c r="A267" s="156" t="s">
        <v>23</v>
      </c>
      <c r="B267" s="156" t="s">
        <v>749</v>
      </c>
      <c r="C267" s="157">
        <v>400</v>
      </c>
      <c r="D267" s="156" t="s">
        <v>4090</v>
      </c>
      <c r="E267" s="156" t="s">
        <v>1035</v>
      </c>
      <c r="F267" s="156" t="s">
        <v>4091</v>
      </c>
      <c r="G267" s="156" t="s">
        <v>4092</v>
      </c>
      <c r="H267" s="156" t="s">
        <v>4093</v>
      </c>
      <c r="I267" s="156" t="s">
        <v>4090</v>
      </c>
      <c r="J267" s="156" t="s">
        <v>1035</v>
      </c>
      <c r="K267" s="156" t="s">
        <v>4094</v>
      </c>
      <c r="L267" s="156" t="s">
        <v>1189</v>
      </c>
      <c r="M267" s="156" t="s">
        <v>1189</v>
      </c>
      <c r="N267" s="156" t="s">
        <v>1189</v>
      </c>
      <c r="O267" s="156" t="s">
        <v>1189</v>
      </c>
      <c r="P267" s="156" t="s">
        <v>1189</v>
      </c>
      <c r="Q267" s="156" t="s">
        <v>1189</v>
      </c>
      <c r="R267" s="156" t="s">
        <v>1189</v>
      </c>
    </row>
    <row r="268" spans="1:18" ht="15.75" customHeight="1">
      <c r="A268" s="156" t="s">
        <v>23</v>
      </c>
      <c r="B268" s="156" t="s">
        <v>750</v>
      </c>
      <c r="C268" s="157">
        <v>2000</v>
      </c>
      <c r="D268" s="156" t="s">
        <v>2615</v>
      </c>
      <c r="E268" s="156" t="s">
        <v>2616</v>
      </c>
      <c r="F268" s="156" t="s">
        <v>1345</v>
      </c>
      <c r="G268" s="156" t="s">
        <v>2617</v>
      </c>
      <c r="H268" s="156" t="s">
        <v>4095</v>
      </c>
      <c r="I268" s="156" t="s">
        <v>1344</v>
      </c>
      <c r="J268" s="156" t="s">
        <v>1036</v>
      </c>
      <c r="K268" s="156" t="s">
        <v>2618</v>
      </c>
      <c r="L268" s="156" t="s">
        <v>1189</v>
      </c>
      <c r="M268" s="156" t="s">
        <v>1189</v>
      </c>
      <c r="N268" s="156" t="s">
        <v>1189</v>
      </c>
      <c r="O268" s="156" t="s">
        <v>1189</v>
      </c>
      <c r="P268" s="156" t="s">
        <v>1189</v>
      </c>
      <c r="Q268" s="156" t="s">
        <v>1189</v>
      </c>
      <c r="R268" s="156" t="s">
        <v>1189</v>
      </c>
    </row>
    <row r="269" spans="1:18" ht="15.75" customHeight="1">
      <c r="A269" s="156" t="s">
        <v>23</v>
      </c>
      <c r="B269" s="156" t="s">
        <v>687</v>
      </c>
      <c r="C269" s="157">
        <v>50</v>
      </c>
      <c r="D269" s="156" t="s">
        <v>1695</v>
      </c>
      <c r="E269" s="156" t="s">
        <v>1696</v>
      </c>
      <c r="F269" s="156" t="s">
        <v>4096</v>
      </c>
      <c r="G269" s="156" t="s">
        <v>2651</v>
      </c>
      <c r="H269" s="156" t="s">
        <v>1696</v>
      </c>
      <c r="I269" s="156" t="s">
        <v>1695</v>
      </c>
      <c r="J269" s="156" t="s">
        <v>1696</v>
      </c>
      <c r="K269" s="156" t="s">
        <v>2652</v>
      </c>
      <c r="L269" s="156" t="s">
        <v>1189</v>
      </c>
      <c r="M269" s="156" t="s">
        <v>1189</v>
      </c>
      <c r="N269" s="156" t="s">
        <v>1189</v>
      </c>
      <c r="O269" s="156" t="s">
        <v>1189</v>
      </c>
      <c r="P269" s="156" t="s">
        <v>1189</v>
      </c>
      <c r="Q269" s="156" t="s">
        <v>1189</v>
      </c>
      <c r="R269" s="156" t="s">
        <v>1189</v>
      </c>
    </row>
    <row r="270" spans="1:18" ht="15.75" customHeight="1">
      <c r="A270" s="156" t="s">
        <v>23</v>
      </c>
      <c r="B270" s="156" t="s">
        <v>751</v>
      </c>
      <c r="C270" s="157">
        <v>75</v>
      </c>
      <c r="D270" s="156" t="s">
        <v>2739</v>
      </c>
      <c r="E270" s="156" t="s">
        <v>4097</v>
      </c>
      <c r="F270" s="156" t="s">
        <v>1730</v>
      </c>
      <c r="G270" s="156" t="s">
        <v>1037</v>
      </c>
      <c r="H270" s="156" t="s">
        <v>1346</v>
      </c>
      <c r="I270" s="156" t="s">
        <v>1037</v>
      </c>
      <c r="J270" s="156" t="s">
        <v>1346</v>
      </c>
      <c r="K270" s="156" t="s">
        <v>4098</v>
      </c>
      <c r="L270" s="156" t="s">
        <v>1189</v>
      </c>
      <c r="M270" s="156" t="s">
        <v>1189</v>
      </c>
      <c r="N270" s="156" t="s">
        <v>1189</v>
      </c>
      <c r="O270" s="156" t="s">
        <v>1189</v>
      </c>
      <c r="P270" s="156" t="s">
        <v>1189</v>
      </c>
      <c r="Q270" s="156" t="s">
        <v>1189</v>
      </c>
      <c r="R270" s="156" t="s">
        <v>1189</v>
      </c>
    </row>
    <row r="271" spans="1:18" ht="15.75" customHeight="1">
      <c r="A271" s="156" t="s">
        <v>23</v>
      </c>
      <c r="B271" s="156" t="s">
        <v>606</v>
      </c>
      <c r="C271" s="157">
        <v>25</v>
      </c>
      <c r="D271" s="156" t="s">
        <v>4099</v>
      </c>
      <c r="E271" s="156" t="s">
        <v>4100</v>
      </c>
      <c r="F271" s="156" t="s">
        <v>4101</v>
      </c>
      <c r="G271" s="156" t="s">
        <v>4102</v>
      </c>
      <c r="H271" s="156" t="s">
        <v>4103</v>
      </c>
      <c r="I271" s="156" t="s">
        <v>4099</v>
      </c>
      <c r="J271" s="156" t="s">
        <v>4100</v>
      </c>
      <c r="K271" s="156" t="s">
        <v>4104</v>
      </c>
      <c r="L271" s="156" t="s">
        <v>1189</v>
      </c>
      <c r="M271" s="156" t="s">
        <v>1189</v>
      </c>
      <c r="N271" s="156" t="s">
        <v>1189</v>
      </c>
      <c r="O271" s="156" t="s">
        <v>1189</v>
      </c>
      <c r="P271" s="156" t="s">
        <v>1189</v>
      </c>
      <c r="Q271" s="156" t="s">
        <v>1189</v>
      </c>
      <c r="R271" s="156" t="s">
        <v>1189</v>
      </c>
    </row>
    <row r="272" spans="1:18" ht="15.75" customHeight="1">
      <c r="A272" s="156" t="s">
        <v>23</v>
      </c>
      <c r="B272" s="156" t="s">
        <v>688</v>
      </c>
      <c r="C272" s="157">
        <v>175</v>
      </c>
      <c r="D272" s="156" t="s">
        <v>4105</v>
      </c>
      <c r="E272" s="156" t="s">
        <v>1038</v>
      </c>
      <c r="F272" s="156" t="s">
        <v>4106</v>
      </c>
      <c r="G272" s="156" t="s">
        <v>2843</v>
      </c>
      <c r="H272" s="156" t="s">
        <v>1038</v>
      </c>
      <c r="I272" s="156" t="s">
        <v>4105</v>
      </c>
      <c r="J272" s="156" t="s">
        <v>1038</v>
      </c>
      <c r="K272" s="156" t="s">
        <v>2844</v>
      </c>
      <c r="L272" s="156" t="s">
        <v>1189</v>
      </c>
      <c r="M272" s="156" t="s">
        <v>1189</v>
      </c>
      <c r="N272" s="156" t="s">
        <v>1189</v>
      </c>
      <c r="O272" s="156" t="s">
        <v>1189</v>
      </c>
      <c r="P272" s="156" t="s">
        <v>1189</v>
      </c>
      <c r="Q272" s="156" t="s">
        <v>1189</v>
      </c>
      <c r="R272" s="156" t="s">
        <v>1189</v>
      </c>
    </row>
    <row r="273" spans="1:18" ht="15.75" customHeight="1">
      <c r="A273" s="156" t="s">
        <v>23</v>
      </c>
      <c r="B273" s="156" t="s">
        <v>752</v>
      </c>
      <c r="C273" s="157">
        <v>50</v>
      </c>
      <c r="D273" s="156" t="s">
        <v>3089</v>
      </c>
      <c r="E273" s="156" t="s">
        <v>1039</v>
      </c>
      <c r="F273" s="156" t="s">
        <v>4107</v>
      </c>
      <c r="G273" s="156" t="s">
        <v>1848</v>
      </c>
      <c r="H273" s="156" t="s">
        <v>1039</v>
      </c>
      <c r="I273" s="156" t="s">
        <v>1848</v>
      </c>
      <c r="J273" s="156" t="s">
        <v>1039</v>
      </c>
      <c r="K273" s="156" t="s">
        <v>3090</v>
      </c>
      <c r="L273" s="156" t="s">
        <v>1189</v>
      </c>
      <c r="M273" s="156" t="s">
        <v>1189</v>
      </c>
      <c r="N273" s="156" t="s">
        <v>1189</v>
      </c>
      <c r="O273" s="156" t="s">
        <v>1189</v>
      </c>
      <c r="P273" s="156" t="s">
        <v>1189</v>
      </c>
      <c r="Q273" s="156" t="s">
        <v>1189</v>
      </c>
      <c r="R273" s="156" t="s">
        <v>1189</v>
      </c>
    </row>
    <row r="274" spans="1:18" ht="15.75" customHeight="1">
      <c r="A274" s="156" t="s">
        <v>5</v>
      </c>
      <c r="B274" s="156" t="s">
        <v>753</v>
      </c>
      <c r="C274" s="157">
        <v>3000</v>
      </c>
      <c r="D274" s="156" t="s">
        <v>2164</v>
      </c>
      <c r="E274" s="156" t="s">
        <v>2165</v>
      </c>
      <c r="F274" s="156" t="s">
        <v>4108</v>
      </c>
      <c r="G274" s="156" t="s">
        <v>4109</v>
      </c>
      <c r="H274" s="156" t="s">
        <v>2166</v>
      </c>
      <c r="I274" s="156" t="s">
        <v>1040</v>
      </c>
      <c r="J274" s="156" t="s">
        <v>1041</v>
      </c>
      <c r="K274" s="156" t="s">
        <v>4110</v>
      </c>
      <c r="L274" s="156" t="s">
        <v>1189</v>
      </c>
      <c r="M274" s="156" t="s">
        <v>1189</v>
      </c>
      <c r="N274" s="156" t="s">
        <v>1189</v>
      </c>
      <c r="O274" s="156" t="s">
        <v>499</v>
      </c>
      <c r="P274" s="156" t="s">
        <v>1189</v>
      </c>
      <c r="Q274" s="156" t="s">
        <v>1189</v>
      </c>
      <c r="R274" s="156" t="s">
        <v>1189</v>
      </c>
    </row>
    <row r="275" spans="1:18" ht="15.75" customHeight="1">
      <c r="A275" s="156" t="s">
        <v>5</v>
      </c>
      <c r="B275" s="156" t="s">
        <v>754</v>
      </c>
      <c r="C275" s="157">
        <v>4000</v>
      </c>
      <c r="D275" s="156" t="s">
        <v>2200</v>
      </c>
      <c r="E275" s="156" t="s">
        <v>2201</v>
      </c>
      <c r="F275" s="156" t="s">
        <v>2202</v>
      </c>
      <c r="G275" s="156" t="s">
        <v>2200</v>
      </c>
      <c r="H275" s="156" t="s">
        <v>2201</v>
      </c>
      <c r="I275" s="156" t="s">
        <v>2200</v>
      </c>
      <c r="J275" s="156" t="s">
        <v>2201</v>
      </c>
      <c r="K275" s="156" t="s">
        <v>2203</v>
      </c>
      <c r="L275" s="156" t="s">
        <v>1189</v>
      </c>
      <c r="M275" s="156" t="s">
        <v>1189</v>
      </c>
      <c r="N275" s="156" t="s">
        <v>1189</v>
      </c>
      <c r="O275" s="156" t="s">
        <v>1189</v>
      </c>
      <c r="P275" s="156" t="s">
        <v>1189</v>
      </c>
      <c r="Q275" s="156" t="s">
        <v>1189</v>
      </c>
      <c r="R275" s="156" t="s">
        <v>1189</v>
      </c>
    </row>
    <row r="276" spans="1:18" ht="15.75" customHeight="1">
      <c r="A276" s="156" t="s">
        <v>5</v>
      </c>
      <c r="B276" s="156" t="s">
        <v>755</v>
      </c>
      <c r="C276" s="157">
        <v>8500</v>
      </c>
      <c r="D276" s="156" t="s">
        <v>2239</v>
      </c>
      <c r="E276" s="156" t="s">
        <v>1042</v>
      </c>
      <c r="F276" s="156" t="s">
        <v>1590</v>
      </c>
      <c r="G276" s="156" t="s">
        <v>2240</v>
      </c>
      <c r="H276" s="156" t="s">
        <v>2241</v>
      </c>
      <c r="I276" s="156" t="s">
        <v>4111</v>
      </c>
      <c r="J276" s="156" t="s">
        <v>2242</v>
      </c>
      <c r="K276" s="156" t="s">
        <v>4112</v>
      </c>
      <c r="L276" s="156" t="s">
        <v>1189</v>
      </c>
      <c r="M276" s="156" t="s">
        <v>1189</v>
      </c>
      <c r="N276" s="156" t="s">
        <v>1189</v>
      </c>
      <c r="O276" s="156" t="s">
        <v>1189</v>
      </c>
      <c r="P276" s="156" t="s">
        <v>1189</v>
      </c>
      <c r="Q276" s="156" t="s">
        <v>1189</v>
      </c>
      <c r="R276" s="156" t="s">
        <v>1189</v>
      </c>
    </row>
    <row r="277" spans="1:18" ht="15.75" customHeight="1">
      <c r="A277" s="156" t="s">
        <v>5</v>
      </c>
      <c r="B277" s="156" t="s">
        <v>756</v>
      </c>
      <c r="C277" s="157">
        <v>350</v>
      </c>
      <c r="D277" s="156" t="s">
        <v>4113</v>
      </c>
      <c r="E277" s="156" t="s">
        <v>4114</v>
      </c>
      <c r="F277" s="156" t="s">
        <v>1205</v>
      </c>
      <c r="G277" s="156" t="s">
        <v>4115</v>
      </c>
      <c r="H277" s="156" t="s">
        <v>4116</v>
      </c>
      <c r="I277" s="156" t="s">
        <v>4117</v>
      </c>
      <c r="J277" s="156" t="s">
        <v>1043</v>
      </c>
      <c r="K277" s="156" t="s">
        <v>2243</v>
      </c>
      <c r="L277" s="156" t="s">
        <v>1189</v>
      </c>
      <c r="M277" s="156" t="s">
        <v>1189</v>
      </c>
      <c r="N277" s="156" t="s">
        <v>1189</v>
      </c>
      <c r="O277" s="156" t="s">
        <v>1189</v>
      </c>
      <c r="P277" s="156" t="s">
        <v>1189</v>
      </c>
      <c r="Q277" s="156" t="s">
        <v>1189</v>
      </c>
      <c r="R277" s="156" t="s">
        <v>1189</v>
      </c>
    </row>
    <row r="278" spans="1:18" ht="15.75" customHeight="1">
      <c r="A278" s="156" t="s">
        <v>5</v>
      </c>
      <c r="B278" s="156" t="s">
        <v>757</v>
      </c>
      <c r="C278" s="157">
        <v>2700</v>
      </c>
      <c r="D278" s="156" t="s">
        <v>4118</v>
      </c>
      <c r="E278" s="156" t="s">
        <v>4119</v>
      </c>
      <c r="F278" s="156" t="s">
        <v>4120</v>
      </c>
      <c r="G278" s="156" t="s">
        <v>2277</v>
      </c>
      <c r="H278" s="156" t="s">
        <v>2278</v>
      </c>
      <c r="I278" s="156" t="s">
        <v>4121</v>
      </c>
      <c r="J278" s="156" t="s">
        <v>4122</v>
      </c>
      <c r="K278" s="156" t="s">
        <v>4123</v>
      </c>
      <c r="L278" s="156" t="s">
        <v>1189</v>
      </c>
      <c r="M278" s="156" t="s">
        <v>1189</v>
      </c>
      <c r="N278" s="156" t="s">
        <v>1189</v>
      </c>
      <c r="O278" s="156" t="s">
        <v>1189</v>
      </c>
      <c r="P278" s="156" t="s">
        <v>1189</v>
      </c>
      <c r="Q278" s="156" t="s">
        <v>1189</v>
      </c>
      <c r="R278" s="156" t="s">
        <v>1189</v>
      </c>
    </row>
    <row r="279" spans="1:18" ht="15.75" customHeight="1">
      <c r="A279" s="156" t="s">
        <v>5</v>
      </c>
      <c r="B279" s="156" t="s">
        <v>758</v>
      </c>
      <c r="C279" s="157">
        <v>2500</v>
      </c>
      <c r="D279" s="156" t="s">
        <v>1347</v>
      </c>
      <c r="E279" s="156" t="s">
        <v>1348</v>
      </c>
      <c r="F279" s="156" t="s">
        <v>4124</v>
      </c>
      <c r="G279" s="156" t="s">
        <v>1347</v>
      </c>
      <c r="H279" s="156" t="s">
        <v>1348</v>
      </c>
      <c r="I279" s="156" t="s">
        <v>1347</v>
      </c>
      <c r="J279" s="156" t="s">
        <v>1348</v>
      </c>
      <c r="K279" s="156" t="s">
        <v>4125</v>
      </c>
      <c r="L279" s="156" t="s">
        <v>1189</v>
      </c>
      <c r="M279" s="156" t="s">
        <v>1189</v>
      </c>
      <c r="N279" s="156" t="s">
        <v>1189</v>
      </c>
      <c r="O279" s="156" t="s">
        <v>1189</v>
      </c>
      <c r="P279" s="156" t="s">
        <v>1189</v>
      </c>
      <c r="Q279" s="156" t="s">
        <v>1189</v>
      </c>
      <c r="R279" s="156" t="s">
        <v>1189</v>
      </c>
    </row>
    <row r="280" spans="1:18" ht="15.75" customHeight="1">
      <c r="A280" s="156" t="s">
        <v>5</v>
      </c>
      <c r="B280" s="156" t="s">
        <v>2383</v>
      </c>
      <c r="C280" s="157">
        <v>4000</v>
      </c>
      <c r="D280" s="156" t="s">
        <v>2384</v>
      </c>
      <c r="E280" s="156" t="s">
        <v>2385</v>
      </c>
      <c r="F280" s="156" t="s">
        <v>2386</v>
      </c>
      <c r="G280" s="156" t="s">
        <v>4126</v>
      </c>
      <c r="H280" s="156" t="s">
        <v>2387</v>
      </c>
      <c r="I280" s="156" t="s">
        <v>4126</v>
      </c>
      <c r="J280" s="156" t="s">
        <v>2387</v>
      </c>
      <c r="K280" s="156" t="s">
        <v>4127</v>
      </c>
      <c r="L280" s="156" t="s">
        <v>1189</v>
      </c>
      <c r="M280" s="156" t="s">
        <v>1189</v>
      </c>
      <c r="N280" s="156" t="s">
        <v>1189</v>
      </c>
      <c r="O280" s="156" t="s">
        <v>1189</v>
      </c>
      <c r="P280" s="156" t="s">
        <v>1189</v>
      </c>
      <c r="Q280" s="156" t="s">
        <v>1189</v>
      </c>
      <c r="R280" s="156" t="s">
        <v>1189</v>
      </c>
    </row>
    <row r="281" spans="1:18" ht="15.75" customHeight="1">
      <c r="A281" s="156" t="s">
        <v>5</v>
      </c>
      <c r="B281" s="156" t="s">
        <v>1621</v>
      </c>
      <c r="C281" s="157">
        <v>2300</v>
      </c>
      <c r="D281" s="156" t="s">
        <v>4128</v>
      </c>
      <c r="E281" s="156" t="s">
        <v>4129</v>
      </c>
      <c r="F281" s="156" t="s">
        <v>4130</v>
      </c>
      <c r="G281" s="156" t="s">
        <v>4131</v>
      </c>
      <c r="H281" s="156" t="s">
        <v>4132</v>
      </c>
      <c r="I281" s="156" t="s">
        <v>4133</v>
      </c>
      <c r="J281" s="156" t="s">
        <v>4129</v>
      </c>
      <c r="K281" s="156" t="s">
        <v>4134</v>
      </c>
      <c r="L281" s="156" t="s">
        <v>4135</v>
      </c>
      <c r="M281" s="156" t="s">
        <v>1189</v>
      </c>
      <c r="N281" s="156" t="s">
        <v>1189</v>
      </c>
      <c r="O281" s="156" t="s">
        <v>1189</v>
      </c>
      <c r="P281" s="156" t="s">
        <v>1189</v>
      </c>
      <c r="Q281" s="156" t="s">
        <v>1189</v>
      </c>
      <c r="R281" s="156" t="s">
        <v>1189</v>
      </c>
    </row>
    <row r="282" spans="1:18" ht="15.75" customHeight="1">
      <c r="A282" s="156" t="s">
        <v>5</v>
      </c>
      <c r="B282" s="156" t="s">
        <v>1349</v>
      </c>
      <c r="C282" s="157">
        <v>1500</v>
      </c>
      <c r="D282" s="156" t="s">
        <v>4136</v>
      </c>
      <c r="E282" s="156" t="s">
        <v>1350</v>
      </c>
      <c r="F282" s="156" t="s">
        <v>4137</v>
      </c>
      <c r="G282" s="156" t="s">
        <v>2388</v>
      </c>
      <c r="H282" s="156" t="s">
        <v>1350</v>
      </c>
      <c r="I282" s="156" t="s">
        <v>2389</v>
      </c>
      <c r="J282" s="156" t="s">
        <v>2390</v>
      </c>
      <c r="K282" s="156" t="s">
        <v>4138</v>
      </c>
      <c r="L282" s="156" t="s">
        <v>1189</v>
      </c>
      <c r="M282" s="156" t="s">
        <v>1189</v>
      </c>
      <c r="N282" s="156" t="s">
        <v>1189</v>
      </c>
      <c r="O282" s="156" t="s">
        <v>1189</v>
      </c>
      <c r="P282" s="156" t="s">
        <v>1189</v>
      </c>
      <c r="Q282" s="156" t="s">
        <v>1189</v>
      </c>
      <c r="R282" s="156" t="s">
        <v>1189</v>
      </c>
    </row>
    <row r="283" spans="1:18" ht="15.75" customHeight="1">
      <c r="A283" s="156" t="s">
        <v>5</v>
      </c>
      <c r="B283" s="156" t="s">
        <v>759</v>
      </c>
      <c r="C283" s="157">
        <v>2500</v>
      </c>
      <c r="D283" s="156" t="s">
        <v>2427</v>
      </c>
      <c r="E283" s="156" t="s">
        <v>1351</v>
      </c>
      <c r="F283" s="156" t="s">
        <v>1352</v>
      </c>
      <c r="G283" s="156" t="s">
        <v>2427</v>
      </c>
      <c r="H283" s="156" t="s">
        <v>1351</v>
      </c>
      <c r="I283" s="156" t="s">
        <v>2427</v>
      </c>
      <c r="J283" s="156" t="s">
        <v>1351</v>
      </c>
      <c r="K283" s="156" t="s">
        <v>1637</v>
      </c>
      <c r="L283" s="156" t="s">
        <v>1189</v>
      </c>
      <c r="M283" s="156" t="s">
        <v>1189</v>
      </c>
      <c r="N283" s="156" t="s">
        <v>1189</v>
      </c>
      <c r="O283" s="156" t="s">
        <v>1189</v>
      </c>
      <c r="P283" s="156" t="s">
        <v>1189</v>
      </c>
      <c r="Q283" s="156" t="s">
        <v>1189</v>
      </c>
      <c r="R283" s="156" t="s">
        <v>1189</v>
      </c>
    </row>
    <row r="284" spans="1:18" ht="15.75" customHeight="1">
      <c r="A284" s="156" t="s">
        <v>5</v>
      </c>
      <c r="B284" s="156" t="s">
        <v>760</v>
      </c>
      <c r="C284" s="157">
        <v>550</v>
      </c>
      <c r="D284" s="156" t="s">
        <v>4139</v>
      </c>
      <c r="E284" s="156" t="s">
        <v>4140</v>
      </c>
      <c r="F284" s="156" t="s">
        <v>4141</v>
      </c>
      <c r="G284" s="156" t="s">
        <v>4142</v>
      </c>
      <c r="H284" s="156" t="s">
        <v>4143</v>
      </c>
      <c r="I284" s="156" t="s">
        <v>4139</v>
      </c>
      <c r="J284" s="156" t="s">
        <v>4140</v>
      </c>
      <c r="K284" s="156" t="s">
        <v>4144</v>
      </c>
      <c r="L284" s="156" t="s">
        <v>1189</v>
      </c>
      <c r="M284" s="156" t="s">
        <v>1189</v>
      </c>
      <c r="N284" s="156" t="s">
        <v>1189</v>
      </c>
      <c r="O284" s="156" t="s">
        <v>1189</v>
      </c>
      <c r="P284" s="156" t="s">
        <v>1189</v>
      </c>
      <c r="Q284" s="156" t="s">
        <v>1189</v>
      </c>
      <c r="R284" s="156" t="s">
        <v>1189</v>
      </c>
    </row>
    <row r="285" spans="1:18" ht="15.75" customHeight="1">
      <c r="A285" s="156" t="s">
        <v>5</v>
      </c>
      <c r="B285" s="156" t="s">
        <v>1709</v>
      </c>
      <c r="C285" s="157">
        <v>450</v>
      </c>
      <c r="D285" s="156" t="s">
        <v>4145</v>
      </c>
      <c r="E285" s="156" t="s">
        <v>4146</v>
      </c>
      <c r="F285" s="156" t="s">
        <v>4147</v>
      </c>
      <c r="G285" s="156" t="s">
        <v>4148</v>
      </c>
      <c r="H285" s="156" t="s">
        <v>4149</v>
      </c>
      <c r="I285" s="156" t="s">
        <v>1710</v>
      </c>
      <c r="J285" s="156" t="s">
        <v>2699</v>
      </c>
      <c r="K285" s="156" t="s">
        <v>2700</v>
      </c>
      <c r="L285" s="156" t="s">
        <v>1189</v>
      </c>
      <c r="M285" s="156" t="s">
        <v>1189</v>
      </c>
      <c r="N285" s="156" t="s">
        <v>1189</v>
      </c>
      <c r="O285" s="156" t="s">
        <v>1189</v>
      </c>
      <c r="P285" s="156" t="s">
        <v>1189</v>
      </c>
      <c r="Q285" s="156" t="s">
        <v>1189</v>
      </c>
      <c r="R285" s="156" t="s">
        <v>1189</v>
      </c>
    </row>
    <row r="286" spans="1:18" ht="15.75" customHeight="1">
      <c r="A286" s="156" t="s">
        <v>5</v>
      </c>
      <c r="B286" s="156" t="s">
        <v>761</v>
      </c>
      <c r="C286" s="157">
        <v>1200</v>
      </c>
      <c r="D286" s="156" t="s">
        <v>1045</v>
      </c>
      <c r="E286" s="156" t="s">
        <v>1046</v>
      </c>
      <c r="F286" s="156" t="s">
        <v>1353</v>
      </c>
      <c r="G286" s="156" t="s">
        <v>4150</v>
      </c>
      <c r="H286" s="156" t="s">
        <v>4151</v>
      </c>
      <c r="I286" s="156" t="s">
        <v>1045</v>
      </c>
      <c r="J286" s="156" t="s">
        <v>1046</v>
      </c>
      <c r="K286" s="156" t="s">
        <v>4152</v>
      </c>
      <c r="L286" s="156" t="s">
        <v>1189</v>
      </c>
      <c r="M286" s="156" t="s">
        <v>1189</v>
      </c>
      <c r="N286" s="156" t="s">
        <v>1189</v>
      </c>
      <c r="O286" s="156" t="s">
        <v>1189</v>
      </c>
      <c r="P286" s="156" t="s">
        <v>1189</v>
      </c>
      <c r="Q286" s="156" t="s">
        <v>1189</v>
      </c>
      <c r="R286" s="156" t="s">
        <v>1189</v>
      </c>
    </row>
    <row r="287" spans="1:18" ht="15.75" customHeight="1">
      <c r="A287" s="156" t="s">
        <v>5</v>
      </c>
      <c r="B287" s="156" t="s">
        <v>582</v>
      </c>
      <c r="C287" s="157">
        <v>450</v>
      </c>
      <c r="D287" s="156" t="s">
        <v>2825</v>
      </c>
      <c r="E287" s="156" t="s">
        <v>2826</v>
      </c>
      <c r="F287" s="156" t="s">
        <v>2827</v>
      </c>
      <c r="G287" s="156" t="s">
        <v>2828</v>
      </c>
      <c r="H287" s="156" t="s">
        <v>2829</v>
      </c>
      <c r="I287" s="156" t="s">
        <v>1244</v>
      </c>
      <c r="J287" s="156" t="s">
        <v>1245</v>
      </c>
      <c r="K287" s="156" t="s">
        <v>1354</v>
      </c>
      <c r="L287" s="156" t="s">
        <v>1189</v>
      </c>
      <c r="M287" s="156" t="s">
        <v>1189</v>
      </c>
      <c r="N287" s="156" t="s">
        <v>1189</v>
      </c>
      <c r="O287" s="156" t="s">
        <v>1189</v>
      </c>
      <c r="P287" s="156" t="s">
        <v>1189</v>
      </c>
      <c r="Q287" s="156" t="s">
        <v>1189</v>
      </c>
      <c r="R287" s="156" t="s">
        <v>1189</v>
      </c>
    </row>
    <row r="288" spans="1:18" ht="15.75" customHeight="1">
      <c r="A288" s="156" t="s">
        <v>5</v>
      </c>
      <c r="B288" s="156" t="s">
        <v>762</v>
      </c>
      <c r="C288" s="157">
        <v>800</v>
      </c>
      <c r="D288" s="156" t="s">
        <v>3128</v>
      </c>
      <c r="E288" s="156" t="s">
        <v>3129</v>
      </c>
      <c r="F288" s="156" t="s">
        <v>3130</v>
      </c>
      <c r="G288" s="156" t="s">
        <v>3128</v>
      </c>
      <c r="H288" s="156" t="s">
        <v>3129</v>
      </c>
      <c r="I288" s="156" t="s">
        <v>1047</v>
      </c>
      <c r="J288" s="156" t="s">
        <v>1048</v>
      </c>
      <c r="K288" s="156" t="s">
        <v>4153</v>
      </c>
      <c r="L288" s="156" t="s">
        <v>1189</v>
      </c>
      <c r="M288" s="156" t="s">
        <v>1189</v>
      </c>
      <c r="N288" s="156" t="s">
        <v>1189</v>
      </c>
      <c r="O288" s="156" t="s">
        <v>1189</v>
      </c>
      <c r="P288" s="156" t="s">
        <v>1189</v>
      </c>
      <c r="Q288" s="156" t="s">
        <v>1189</v>
      </c>
      <c r="R288" s="156" t="s">
        <v>1189</v>
      </c>
    </row>
    <row r="289" spans="1:18" ht="15.75" customHeight="1">
      <c r="A289" s="156" t="s">
        <v>5</v>
      </c>
      <c r="B289" s="156" t="s">
        <v>763</v>
      </c>
      <c r="C289" s="157">
        <v>350</v>
      </c>
      <c r="D289" s="156" t="s">
        <v>3212</v>
      </c>
      <c r="E289" s="156" t="s">
        <v>4154</v>
      </c>
      <c r="F289" s="156" t="s">
        <v>4155</v>
      </c>
      <c r="G289" s="156" t="s">
        <v>3212</v>
      </c>
      <c r="H289" s="156" t="s">
        <v>4154</v>
      </c>
      <c r="I289" s="156" t="s">
        <v>4156</v>
      </c>
      <c r="J289" s="156" t="s">
        <v>4157</v>
      </c>
      <c r="K289" s="156" t="s">
        <v>4158</v>
      </c>
      <c r="L289" s="156" t="s">
        <v>4159</v>
      </c>
      <c r="M289" s="156" t="s">
        <v>1189</v>
      </c>
      <c r="N289" s="156" t="s">
        <v>1189</v>
      </c>
      <c r="O289" s="156" t="s">
        <v>1189</v>
      </c>
      <c r="P289" s="156" t="s">
        <v>1189</v>
      </c>
      <c r="Q289" s="156" t="s">
        <v>1189</v>
      </c>
      <c r="R289" s="156" t="s">
        <v>1189</v>
      </c>
    </row>
    <row r="290" spans="1:18" ht="15.75" customHeight="1">
      <c r="A290" s="156" t="s">
        <v>5</v>
      </c>
      <c r="B290" s="156" t="s">
        <v>1355</v>
      </c>
      <c r="C290" s="157">
        <v>650</v>
      </c>
      <c r="D290" s="156" t="s">
        <v>4160</v>
      </c>
      <c r="E290" s="156" t="s">
        <v>1356</v>
      </c>
      <c r="F290" s="156" t="s">
        <v>4161</v>
      </c>
      <c r="G290" s="156" t="s">
        <v>4162</v>
      </c>
      <c r="H290" s="156" t="s">
        <v>1356</v>
      </c>
      <c r="I290" s="156" t="s">
        <v>4160</v>
      </c>
      <c r="J290" s="156" t="s">
        <v>1356</v>
      </c>
      <c r="K290" s="156" t="s">
        <v>4163</v>
      </c>
      <c r="L290" s="156" t="s">
        <v>1189</v>
      </c>
      <c r="M290" s="156" t="s">
        <v>1189</v>
      </c>
      <c r="N290" s="156" t="s">
        <v>1189</v>
      </c>
      <c r="O290" s="156" t="s">
        <v>1189</v>
      </c>
      <c r="P290" s="156" t="s">
        <v>1189</v>
      </c>
      <c r="Q290" s="156" t="s">
        <v>1189</v>
      </c>
      <c r="R290" s="156" t="s">
        <v>1189</v>
      </c>
    </row>
    <row r="291" spans="1:18" ht="15.75" customHeight="1">
      <c r="A291" s="156" t="s">
        <v>365</v>
      </c>
      <c r="B291" s="156" t="s">
        <v>1691</v>
      </c>
      <c r="C291" s="157">
        <v>650</v>
      </c>
      <c r="D291" s="156" t="s">
        <v>4164</v>
      </c>
      <c r="E291" s="156" t="s">
        <v>4165</v>
      </c>
      <c r="F291" s="156" t="s">
        <v>4166</v>
      </c>
      <c r="G291" s="156" t="s">
        <v>2643</v>
      </c>
      <c r="H291" s="156" t="s">
        <v>1693</v>
      </c>
      <c r="I291" s="156" t="s">
        <v>1692</v>
      </c>
      <c r="J291" s="156" t="s">
        <v>4167</v>
      </c>
      <c r="K291" s="156" t="s">
        <v>4168</v>
      </c>
      <c r="L291" s="156" t="s">
        <v>1189</v>
      </c>
      <c r="M291" s="156" t="s">
        <v>1189</v>
      </c>
      <c r="N291" s="156" t="s">
        <v>1189</v>
      </c>
      <c r="O291" s="156" t="s">
        <v>1189</v>
      </c>
      <c r="P291" s="156" t="s">
        <v>1189</v>
      </c>
      <c r="Q291" s="156" t="s">
        <v>1189</v>
      </c>
      <c r="R291" s="156" t="s">
        <v>1189</v>
      </c>
    </row>
    <row r="292" spans="1:18" ht="15.75" customHeight="1">
      <c r="A292" s="156" t="s">
        <v>35</v>
      </c>
      <c r="B292" s="156" t="s">
        <v>764</v>
      </c>
      <c r="C292" s="157">
        <v>100</v>
      </c>
      <c r="D292" s="156" t="s">
        <v>1977</v>
      </c>
      <c r="E292" s="156" t="s">
        <v>1049</v>
      </c>
      <c r="F292" s="156" t="s">
        <v>1978</v>
      </c>
      <c r="G292" s="156" t="s">
        <v>1530</v>
      </c>
      <c r="H292" s="156" t="s">
        <v>1049</v>
      </c>
      <c r="I292" s="156" t="s">
        <v>1530</v>
      </c>
      <c r="J292" s="156" t="s">
        <v>1049</v>
      </c>
      <c r="K292" s="156" t="s">
        <v>1979</v>
      </c>
      <c r="L292" s="156" t="s">
        <v>1189</v>
      </c>
      <c r="M292" s="156" t="s">
        <v>1189</v>
      </c>
      <c r="N292" s="156" t="s">
        <v>1189</v>
      </c>
      <c r="O292" s="156" t="s">
        <v>1189</v>
      </c>
      <c r="P292" s="156" t="s">
        <v>1189</v>
      </c>
      <c r="Q292" s="156" t="s">
        <v>1189</v>
      </c>
      <c r="R292" s="156" t="s">
        <v>1189</v>
      </c>
    </row>
    <row r="293" spans="1:18" ht="15.75" customHeight="1">
      <c r="A293" s="156" t="s">
        <v>35</v>
      </c>
      <c r="B293" s="156" t="s">
        <v>1998</v>
      </c>
      <c r="C293" s="157">
        <v>25</v>
      </c>
      <c r="D293" s="156" t="s">
        <v>1999</v>
      </c>
      <c r="E293" s="156" t="s">
        <v>2000</v>
      </c>
      <c r="F293" s="156" t="s">
        <v>2001</v>
      </c>
      <c r="G293" s="156" t="s">
        <v>2002</v>
      </c>
      <c r="H293" s="156" t="s">
        <v>2003</v>
      </c>
      <c r="I293" s="156" t="s">
        <v>2002</v>
      </c>
      <c r="J293" s="156" t="s">
        <v>2003</v>
      </c>
      <c r="K293" s="156" t="s">
        <v>4169</v>
      </c>
      <c r="L293" s="156" t="s">
        <v>1189</v>
      </c>
      <c r="M293" s="156" t="s">
        <v>1189</v>
      </c>
      <c r="N293" s="156" t="s">
        <v>1189</v>
      </c>
      <c r="O293" s="156" t="s">
        <v>1189</v>
      </c>
      <c r="P293" s="156" t="s">
        <v>1189</v>
      </c>
      <c r="Q293" s="156" t="s">
        <v>1189</v>
      </c>
      <c r="R293" s="156" t="s">
        <v>1189</v>
      </c>
    </row>
    <row r="294" spans="1:18" ht="15.75" customHeight="1">
      <c r="A294" s="156" t="s">
        <v>35</v>
      </c>
      <c r="B294" s="156" t="s">
        <v>2040</v>
      </c>
      <c r="C294" s="157">
        <v>25</v>
      </c>
      <c r="D294" s="156" t="s">
        <v>2041</v>
      </c>
      <c r="E294" s="156" t="s">
        <v>2042</v>
      </c>
      <c r="F294" s="156" t="s">
        <v>2043</v>
      </c>
      <c r="G294" s="156" t="s">
        <v>2044</v>
      </c>
      <c r="H294" s="156" t="s">
        <v>2045</v>
      </c>
      <c r="I294" s="156" t="s">
        <v>2046</v>
      </c>
      <c r="J294" s="156" t="s">
        <v>2047</v>
      </c>
      <c r="K294" s="156" t="s">
        <v>1361</v>
      </c>
      <c r="L294" s="156" t="s">
        <v>1189</v>
      </c>
      <c r="M294" s="156" t="s">
        <v>1189</v>
      </c>
      <c r="N294" s="156" t="s">
        <v>1189</v>
      </c>
      <c r="O294" s="156" t="s">
        <v>1189</v>
      </c>
      <c r="P294" s="156" t="s">
        <v>1189</v>
      </c>
      <c r="Q294" s="156" t="s">
        <v>1189</v>
      </c>
      <c r="R294" s="156" t="s">
        <v>1189</v>
      </c>
    </row>
    <row r="295" spans="1:18" ht="15.75" customHeight="1">
      <c r="A295" s="156" t="s">
        <v>35</v>
      </c>
      <c r="B295" s="156" t="s">
        <v>765</v>
      </c>
      <c r="C295" s="157">
        <v>800</v>
      </c>
      <c r="D295" s="156" t="s">
        <v>2193</v>
      </c>
      <c r="E295" s="156" t="s">
        <v>4170</v>
      </c>
      <c r="F295" s="156" t="s">
        <v>4171</v>
      </c>
      <c r="G295" s="156" t="s">
        <v>4172</v>
      </c>
      <c r="H295" s="156" t="s">
        <v>4173</v>
      </c>
      <c r="I295" s="156" t="s">
        <v>4174</v>
      </c>
      <c r="J295" s="156" t="s">
        <v>4175</v>
      </c>
      <c r="K295" s="156" t="s">
        <v>4176</v>
      </c>
      <c r="L295" s="156" t="s">
        <v>1189</v>
      </c>
      <c r="M295" s="156" t="s">
        <v>1189</v>
      </c>
      <c r="N295" s="156" t="s">
        <v>1189</v>
      </c>
      <c r="O295" s="156" t="s">
        <v>1189</v>
      </c>
      <c r="P295" s="156" t="s">
        <v>1189</v>
      </c>
      <c r="Q295" s="156" t="s">
        <v>1189</v>
      </c>
      <c r="R295" s="156" t="s">
        <v>1189</v>
      </c>
    </row>
    <row r="296" spans="1:18" ht="15.75" customHeight="1">
      <c r="A296" s="156" t="s">
        <v>35</v>
      </c>
      <c r="B296" s="156" t="s">
        <v>766</v>
      </c>
      <c r="C296" s="157">
        <v>1000</v>
      </c>
      <c r="D296" s="156" t="s">
        <v>2257</v>
      </c>
      <c r="E296" s="156" t="s">
        <v>2258</v>
      </c>
      <c r="F296" s="156" t="s">
        <v>4177</v>
      </c>
      <c r="G296" s="156" t="s">
        <v>2257</v>
      </c>
      <c r="H296" s="156" t="s">
        <v>2258</v>
      </c>
      <c r="I296" s="156" t="s">
        <v>1050</v>
      </c>
      <c r="J296" s="156" t="s">
        <v>2259</v>
      </c>
      <c r="K296" s="156" t="s">
        <v>1592</v>
      </c>
      <c r="L296" s="156" t="s">
        <v>1189</v>
      </c>
      <c r="M296" s="156" t="s">
        <v>1189</v>
      </c>
      <c r="N296" s="156" t="s">
        <v>1189</v>
      </c>
      <c r="O296" s="156" t="s">
        <v>1189</v>
      </c>
      <c r="P296" s="156" t="s">
        <v>1189</v>
      </c>
      <c r="Q296" s="156" t="s">
        <v>1189</v>
      </c>
      <c r="R296" s="156" t="s">
        <v>1189</v>
      </c>
    </row>
    <row r="297" spans="1:18" ht="15.75" customHeight="1">
      <c r="A297" s="156" t="s">
        <v>35</v>
      </c>
      <c r="B297" s="156" t="s">
        <v>767</v>
      </c>
      <c r="C297" s="157">
        <v>800</v>
      </c>
      <c r="D297" s="156" t="s">
        <v>2287</v>
      </c>
      <c r="E297" s="156" t="s">
        <v>1051</v>
      </c>
      <c r="F297" s="156" t="s">
        <v>1206</v>
      </c>
      <c r="G297" s="156" t="s">
        <v>2288</v>
      </c>
      <c r="H297" s="156" t="s">
        <v>2289</v>
      </c>
      <c r="I297" s="156" t="s">
        <v>1357</v>
      </c>
      <c r="J297" s="156" t="s">
        <v>2290</v>
      </c>
      <c r="K297" s="156" t="s">
        <v>2291</v>
      </c>
      <c r="L297" s="156" t="s">
        <v>1189</v>
      </c>
      <c r="M297" s="156" t="s">
        <v>1189</v>
      </c>
      <c r="N297" s="156" t="s">
        <v>1189</v>
      </c>
      <c r="O297" s="156" t="s">
        <v>1189</v>
      </c>
      <c r="P297" s="156" t="s">
        <v>1189</v>
      </c>
      <c r="Q297" s="156" t="s">
        <v>1189</v>
      </c>
      <c r="R297" s="156" t="s">
        <v>1189</v>
      </c>
    </row>
    <row r="298" spans="1:18" ht="15.75" customHeight="1">
      <c r="A298" s="156" t="s">
        <v>35</v>
      </c>
      <c r="B298" s="156" t="s">
        <v>768</v>
      </c>
      <c r="C298" s="157">
        <v>1000</v>
      </c>
      <c r="D298" s="156" t="s">
        <v>2480</v>
      </c>
      <c r="E298" s="156" t="s">
        <v>1052</v>
      </c>
      <c r="F298" s="156" t="s">
        <v>1207</v>
      </c>
      <c r="G298" s="156" t="s">
        <v>2481</v>
      </c>
      <c r="H298" s="156" t="s">
        <v>4178</v>
      </c>
      <c r="I298" s="156" t="s">
        <v>4179</v>
      </c>
      <c r="J298" s="156" t="s">
        <v>4180</v>
      </c>
      <c r="K298" s="156" t="s">
        <v>4181</v>
      </c>
      <c r="L298" s="156" t="s">
        <v>1189</v>
      </c>
      <c r="M298" s="156" t="s">
        <v>1189</v>
      </c>
      <c r="N298" s="156" t="s">
        <v>1189</v>
      </c>
      <c r="O298" s="156" t="s">
        <v>1189</v>
      </c>
      <c r="P298" s="156" t="s">
        <v>1189</v>
      </c>
      <c r="Q298" s="156" t="s">
        <v>1189</v>
      </c>
      <c r="R298" s="156" t="s">
        <v>1189</v>
      </c>
    </row>
    <row r="299" spans="1:18" ht="15.75" customHeight="1">
      <c r="A299" s="156" t="s">
        <v>35</v>
      </c>
      <c r="B299" s="156" t="s">
        <v>619</v>
      </c>
      <c r="C299" s="157">
        <v>100</v>
      </c>
      <c r="D299" s="156" t="s">
        <v>2506</v>
      </c>
      <c r="E299" s="156" t="s">
        <v>2507</v>
      </c>
      <c r="F299" s="156" t="s">
        <v>1358</v>
      </c>
      <c r="G299" s="156" t="s">
        <v>2508</v>
      </c>
      <c r="H299" s="156" t="s">
        <v>1053</v>
      </c>
      <c r="I299" s="156" t="s">
        <v>2509</v>
      </c>
      <c r="J299" s="156" t="s">
        <v>2510</v>
      </c>
      <c r="K299" s="156" t="s">
        <v>4182</v>
      </c>
      <c r="L299" s="156" t="s">
        <v>1189</v>
      </c>
      <c r="M299" s="156" t="s">
        <v>1189</v>
      </c>
      <c r="N299" s="156" t="s">
        <v>1189</v>
      </c>
      <c r="O299" s="156" t="s">
        <v>1189</v>
      </c>
      <c r="P299" s="156" t="s">
        <v>1189</v>
      </c>
      <c r="Q299" s="156" t="s">
        <v>1189</v>
      </c>
      <c r="R299" s="156" t="s">
        <v>1189</v>
      </c>
    </row>
    <row r="300" spans="1:18" ht="15.75" customHeight="1">
      <c r="A300" s="156" t="s">
        <v>35</v>
      </c>
      <c r="B300" s="156" t="s">
        <v>769</v>
      </c>
      <c r="C300" s="157">
        <v>500</v>
      </c>
      <c r="D300" s="156" t="s">
        <v>1054</v>
      </c>
      <c r="E300" s="156" t="s">
        <v>1055</v>
      </c>
      <c r="F300" s="156" t="s">
        <v>4183</v>
      </c>
      <c r="G300" s="156" t="s">
        <v>2536</v>
      </c>
      <c r="H300" s="156" t="s">
        <v>2537</v>
      </c>
      <c r="I300" s="156" t="s">
        <v>1054</v>
      </c>
      <c r="J300" s="156" t="s">
        <v>1055</v>
      </c>
      <c r="K300" s="156" t="s">
        <v>4184</v>
      </c>
      <c r="L300" s="156" t="s">
        <v>1189</v>
      </c>
      <c r="M300" s="156" t="s">
        <v>1189</v>
      </c>
      <c r="N300" s="156" t="s">
        <v>1189</v>
      </c>
      <c r="O300" s="156" t="s">
        <v>1189</v>
      </c>
      <c r="P300" s="156" t="s">
        <v>1189</v>
      </c>
      <c r="Q300" s="156" t="s">
        <v>1189</v>
      </c>
      <c r="R300" s="156" t="s">
        <v>1189</v>
      </c>
    </row>
    <row r="301" spans="1:18" ht="15.75" customHeight="1">
      <c r="A301" s="156" t="s">
        <v>35</v>
      </c>
      <c r="B301" s="156" t="s">
        <v>770</v>
      </c>
      <c r="C301" s="157">
        <v>300</v>
      </c>
      <c r="D301" s="156" t="s">
        <v>1056</v>
      </c>
      <c r="E301" s="156" t="s">
        <v>1359</v>
      </c>
      <c r="F301" s="156" t="s">
        <v>4185</v>
      </c>
      <c r="G301" s="156" t="s">
        <v>2572</v>
      </c>
      <c r="H301" s="156" t="s">
        <v>2573</v>
      </c>
      <c r="I301" s="156" t="s">
        <v>1056</v>
      </c>
      <c r="J301" s="156" t="s">
        <v>1359</v>
      </c>
      <c r="K301" s="156" t="s">
        <v>4186</v>
      </c>
      <c r="L301" s="156" t="s">
        <v>1189</v>
      </c>
      <c r="M301" s="156" t="s">
        <v>1189</v>
      </c>
      <c r="N301" s="156" t="s">
        <v>1189</v>
      </c>
      <c r="O301" s="156" t="s">
        <v>1189</v>
      </c>
      <c r="P301" s="156" t="s">
        <v>1189</v>
      </c>
      <c r="Q301" s="156" t="s">
        <v>1189</v>
      </c>
      <c r="R301" s="156" t="s">
        <v>1189</v>
      </c>
    </row>
    <row r="302" spans="1:18" ht="15.75" customHeight="1">
      <c r="A302" s="156" t="s">
        <v>35</v>
      </c>
      <c r="B302" s="156" t="s">
        <v>771</v>
      </c>
      <c r="C302" s="157">
        <v>350</v>
      </c>
      <c r="D302" s="156" t="s">
        <v>4187</v>
      </c>
      <c r="E302" s="156" t="s">
        <v>2611</v>
      </c>
      <c r="F302" s="156" t="s">
        <v>2612</v>
      </c>
      <c r="G302" s="156" t="s">
        <v>4188</v>
      </c>
      <c r="H302" s="156" t="s">
        <v>4189</v>
      </c>
      <c r="I302" s="156" t="s">
        <v>4190</v>
      </c>
      <c r="J302" s="156" t="s">
        <v>4191</v>
      </c>
      <c r="K302" s="156" t="s">
        <v>4192</v>
      </c>
      <c r="L302" s="156" t="s">
        <v>1189</v>
      </c>
      <c r="M302" s="156" t="s">
        <v>1189</v>
      </c>
      <c r="N302" s="156" t="s">
        <v>1189</v>
      </c>
      <c r="O302" s="156" t="s">
        <v>1189</v>
      </c>
      <c r="P302" s="156" t="s">
        <v>1189</v>
      </c>
      <c r="Q302" s="156" t="s">
        <v>1189</v>
      </c>
      <c r="R302" s="156" t="s">
        <v>1189</v>
      </c>
    </row>
    <row r="303" spans="1:18" ht="15.75" customHeight="1">
      <c r="A303" s="156" t="s">
        <v>35</v>
      </c>
      <c r="B303" s="156" t="s">
        <v>687</v>
      </c>
      <c r="C303" s="157">
        <v>120</v>
      </c>
      <c r="D303" s="156" t="s">
        <v>4193</v>
      </c>
      <c r="E303" s="156" t="s">
        <v>4194</v>
      </c>
      <c r="F303" s="156" t="s">
        <v>4195</v>
      </c>
      <c r="G303" s="156" t="s">
        <v>4196</v>
      </c>
      <c r="H303" s="156" t="s">
        <v>1360</v>
      </c>
      <c r="I303" s="156" t="s">
        <v>1694</v>
      </c>
      <c r="J303" s="156" t="s">
        <v>1360</v>
      </c>
      <c r="K303" s="156" t="s">
        <v>4196</v>
      </c>
      <c r="L303" s="156" t="s">
        <v>1189</v>
      </c>
      <c r="M303" s="156" t="s">
        <v>1189</v>
      </c>
      <c r="N303" s="156" t="s">
        <v>1189</v>
      </c>
      <c r="O303" s="156" t="s">
        <v>1189</v>
      </c>
      <c r="P303" s="156" t="s">
        <v>1189</v>
      </c>
      <c r="Q303" s="156" t="s">
        <v>1189</v>
      </c>
      <c r="R303" s="156" t="s">
        <v>1189</v>
      </c>
    </row>
    <row r="304" spans="1:18" ht="15.75" customHeight="1">
      <c r="A304" s="156" t="s">
        <v>35</v>
      </c>
      <c r="B304" s="156" t="s">
        <v>772</v>
      </c>
      <c r="C304" s="157">
        <v>3500</v>
      </c>
      <c r="D304" s="156" t="s">
        <v>2653</v>
      </c>
      <c r="E304" s="156" t="s">
        <v>4197</v>
      </c>
      <c r="F304" s="156" t="s">
        <v>4198</v>
      </c>
      <c r="G304" s="156" t="s">
        <v>2653</v>
      </c>
      <c r="H304" s="156" t="s">
        <v>4197</v>
      </c>
      <c r="I304" s="156" t="s">
        <v>1057</v>
      </c>
      <c r="J304" s="156" t="s">
        <v>4199</v>
      </c>
      <c r="K304" s="156" t="s">
        <v>1697</v>
      </c>
      <c r="L304" s="156" t="s">
        <v>1189</v>
      </c>
      <c r="M304" s="156" t="s">
        <v>1189</v>
      </c>
      <c r="N304" s="156" t="s">
        <v>1189</v>
      </c>
      <c r="O304" s="156" t="s">
        <v>1189</v>
      </c>
      <c r="P304" s="156" t="s">
        <v>1189</v>
      </c>
      <c r="Q304" s="156" t="s">
        <v>1189</v>
      </c>
      <c r="R304" s="156" t="s">
        <v>1189</v>
      </c>
    </row>
    <row r="305" spans="1:18" ht="15.75" customHeight="1">
      <c r="A305" s="156" t="s">
        <v>35</v>
      </c>
      <c r="B305" s="156" t="s">
        <v>2654</v>
      </c>
      <c r="C305" s="157">
        <v>250</v>
      </c>
      <c r="D305" s="156" t="s">
        <v>4200</v>
      </c>
      <c r="E305" s="156" t="s">
        <v>2657</v>
      </c>
      <c r="F305" s="156" t="s">
        <v>4201</v>
      </c>
      <c r="G305" s="156" t="s">
        <v>2655</v>
      </c>
      <c r="H305" s="156" t="s">
        <v>2656</v>
      </c>
      <c r="I305" s="156" t="s">
        <v>2654</v>
      </c>
      <c r="J305" s="156" t="s">
        <v>2656</v>
      </c>
      <c r="K305" s="156" t="s">
        <v>2658</v>
      </c>
      <c r="L305" s="156" t="s">
        <v>1189</v>
      </c>
      <c r="M305" s="156" t="s">
        <v>1189</v>
      </c>
      <c r="N305" s="156" t="s">
        <v>1189</v>
      </c>
      <c r="O305" s="156" t="s">
        <v>1189</v>
      </c>
      <c r="P305" s="156" t="s">
        <v>1189</v>
      </c>
      <c r="Q305" s="156" t="s">
        <v>1189</v>
      </c>
      <c r="R305" s="156" t="s">
        <v>1189</v>
      </c>
    </row>
    <row r="306" spans="1:18" ht="15.75" customHeight="1">
      <c r="A306" s="156" t="s">
        <v>35</v>
      </c>
      <c r="B306" s="156" t="s">
        <v>623</v>
      </c>
      <c r="C306" s="157">
        <v>150</v>
      </c>
      <c r="D306" s="156" t="s">
        <v>2694</v>
      </c>
      <c r="E306" s="156" t="s">
        <v>2695</v>
      </c>
      <c r="F306" s="156" t="s">
        <v>2696</v>
      </c>
      <c r="G306" s="156" t="s">
        <v>2697</v>
      </c>
      <c r="H306" s="156" t="s">
        <v>2698</v>
      </c>
      <c r="I306" s="156" t="s">
        <v>2697</v>
      </c>
      <c r="J306" s="156" t="s">
        <v>2698</v>
      </c>
      <c r="K306" s="156" t="s">
        <v>1361</v>
      </c>
      <c r="L306" s="156" t="s">
        <v>1189</v>
      </c>
      <c r="M306" s="156" t="s">
        <v>1189</v>
      </c>
      <c r="N306" s="156" t="s">
        <v>1189</v>
      </c>
      <c r="O306" s="156" t="s">
        <v>1189</v>
      </c>
      <c r="P306" s="156" t="s">
        <v>1189</v>
      </c>
      <c r="Q306" s="156" t="s">
        <v>1189</v>
      </c>
      <c r="R306" s="156" t="s">
        <v>1189</v>
      </c>
    </row>
    <row r="307" spans="1:18" ht="15.75" customHeight="1">
      <c r="A307" s="156" t="s">
        <v>35</v>
      </c>
      <c r="B307" s="156" t="s">
        <v>4202</v>
      </c>
      <c r="C307" s="157">
        <v>100</v>
      </c>
      <c r="D307" s="156" t="s">
        <v>4203</v>
      </c>
      <c r="E307" s="156" t="s">
        <v>4204</v>
      </c>
      <c r="F307" s="156" t="s">
        <v>4205</v>
      </c>
      <c r="G307" s="156" t="s">
        <v>1803</v>
      </c>
      <c r="H307" s="156" t="s">
        <v>1058</v>
      </c>
      <c r="I307" s="156" t="s">
        <v>4206</v>
      </c>
      <c r="J307" s="156" t="s">
        <v>4204</v>
      </c>
      <c r="K307" s="156" t="s">
        <v>2946</v>
      </c>
      <c r="L307" s="156" t="s">
        <v>1189</v>
      </c>
      <c r="M307" s="156" t="s">
        <v>1189</v>
      </c>
      <c r="N307" s="156" t="s">
        <v>1189</v>
      </c>
      <c r="O307" s="156" t="s">
        <v>1189</v>
      </c>
      <c r="P307" s="156" t="s">
        <v>1189</v>
      </c>
      <c r="Q307" s="156" t="s">
        <v>1189</v>
      </c>
      <c r="R307" s="156" t="s">
        <v>1189</v>
      </c>
    </row>
    <row r="308" spans="1:18" ht="15.75" customHeight="1">
      <c r="A308" s="156" t="s">
        <v>35</v>
      </c>
      <c r="B308" s="156" t="s">
        <v>773</v>
      </c>
      <c r="C308" s="157">
        <v>100</v>
      </c>
      <c r="D308" s="156" t="s">
        <v>1059</v>
      </c>
      <c r="E308" s="156" t="s">
        <v>1362</v>
      </c>
      <c r="F308" s="156" t="s">
        <v>1208</v>
      </c>
      <c r="G308" s="156" t="s">
        <v>3015</v>
      </c>
      <c r="H308" s="156" t="s">
        <v>3016</v>
      </c>
      <c r="I308" s="156" t="s">
        <v>1059</v>
      </c>
      <c r="J308" s="156" t="s">
        <v>1362</v>
      </c>
      <c r="K308" s="156" t="s">
        <v>3017</v>
      </c>
      <c r="L308" s="156" t="s">
        <v>1189</v>
      </c>
      <c r="M308" s="156" t="s">
        <v>1189</v>
      </c>
      <c r="N308" s="156" t="s">
        <v>1189</v>
      </c>
      <c r="O308" s="156" t="s">
        <v>1189</v>
      </c>
      <c r="P308" s="156" t="s">
        <v>1189</v>
      </c>
      <c r="Q308" s="156" t="s">
        <v>1189</v>
      </c>
      <c r="R308" s="156" t="s">
        <v>1189</v>
      </c>
    </row>
    <row r="309" spans="1:18" ht="15.75" customHeight="1">
      <c r="A309" s="156" t="s">
        <v>35</v>
      </c>
      <c r="B309" s="156" t="s">
        <v>774</v>
      </c>
      <c r="C309" s="157">
        <v>50</v>
      </c>
      <c r="D309" s="156" t="s">
        <v>4207</v>
      </c>
      <c r="E309" s="156" t="s">
        <v>3111</v>
      </c>
      <c r="F309" s="156" t="s">
        <v>3112</v>
      </c>
      <c r="G309" s="156" t="s">
        <v>3113</v>
      </c>
      <c r="H309" s="156" t="s">
        <v>3114</v>
      </c>
      <c r="I309" s="156" t="s">
        <v>3113</v>
      </c>
      <c r="J309" s="156" t="s">
        <v>3114</v>
      </c>
      <c r="K309" s="156" t="s">
        <v>4208</v>
      </c>
      <c r="L309" s="156" t="s">
        <v>1189</v>
      </c>
      <c r="M309" s="156" t="s">
        <v>1189</v>
      </c>
      <c r="N309" s="156" t="s">
        <v>1189</v>
      </c>
      <c r="O309" s="156" t="s">
        <v>1189</v>
      </c>
      <c r="P309" s="156" t="s">
        <v>1189</v>
      </c>
      <c r="Q309" s="156" t="s">
        <v>1189</v>
      </c>
      <c r="R309" s="156" t="s">
        <v>1189</v>
      </c>
    </row>
    <row r="310" spans="1:18" ht="15.75" customHeight="1">
      <c r="A310" s="156" t="s">
        <v>35</v>
      </c>
      <c r="B310" s="156" t="s">
        <v>4209</v>
      </c>
      <c r="C310" s="157">
        <v>375</v>
      </c>
      <c r="D310" s="156" t="s">
        <v>2197</v>
      </c>
      <c r="E310" s="156" t="s">
        <v>2198</v>
      </c>
      <c r="F310" s="156" t="s">
        <v>2199</v>
      </c>
      <c r="G310" s="156" t="s">
        <v>4210</v>
      </c>
      <c r="H310" s="156" t="s">
        <v>4211</v>
      </c>
      <c r="I310" s="156" t="s">
        <v>4212</v>
      </c>
      <c r="J310" s="156" t="s">
        <v>4213</v>
      </c>
      <c r="K310" s="156" t="s">
        <v>4214</v>
      </c>
      <c r="L310" s="156" t="s">
        <v>1189</v>
      </c>
      <c r="M310" s="156" t="s">
        <v>1189</v>
      </c>
      <c r="N310" s="156" t="s">
        <v>1189</v>
      </c>
      <c r="O310" s="156" t="s">
        <v>1189</v>
      </c>
      <c r="P310" s="156" t="s">
        <v>1189</v>
      </c>
      <c r="Q310" s="156" t="s">
        <v>1189</v>
      </c>
      <c r="R310" s="156" t="s">
        <v>1189</v>
      </c>
    </row>
    <row r="311" spans="1:18" ht="15.75" customHeight="1">
      <c r="A311" s="156" t="s">
        <v>35</v>
      </c>
      <c r="B311" s="156" t="s">
        <v>775</v>
      </c>
      <c r="C311" s="157">
        <v>50</v>
      </c>
      <c r="D311" s="156" t="s">
        <v>1060</v>
      </c>
      <c r="E311" s="156" t="s">
        <v>1061</v>
      </c>
      <c r="F311" s="156" t="s">
        <v>4215</v>
      </c>
      <c r="G311" s="156" t="s">
        <v>4216</v>
      </c>
      <c r="H311" s="156" t="s">
        <v>4217</v>
      </c>
      <c r="I311" s="156" t="s">
        <v>1060</v>
      </c>
      <c r="J311" s="156" t="s">
        <v>1061</v>
      </c>
      <c r="K311" s="156" t="s">
        <v>3253</v>
      </c>
      <c r="L311" s="156" t="s">
        <v>1189</v>
      </c>
      <c r="M311" s="156" t="s">
        <v>1189</v>
      </c>
      <c r="N311" s="156" t="s">
        <v>1189</v>
      </c>
      <c r="O311" s="156" t="s">
        <v>1189</v>
      </c>
      <c r="P311" s="156" t="s">
        <v>1189</v>
      </c>
      <c r="Q311" s="156" t="s">
        <v>1189</v>
      </c>
      <c r="R311" s="156" t="s">
        <v>1189</v>
      </c>
    </row>
    <row r="312" spans="1:18" ht="15.75" customHeight="1">
      <c r="A312" s="156" t="s">
        <v>35</v>
      </c>
      <c r="B312" s="156" t="s">
        <v>735</v>
      </c>
      <c r="C312" s="157">
        <v>150</v>
      </c>
      <c r="D312" s="156" t="s">
        <v>3311</v>
      </c>
      <c r="E312" s="156" t="s">
        <v>1062</v>
      </c>
      <c r="F312" s="156" t="s">
        <v>1892</v>
      </c>
      <c r="G312" s="156" t="s">
        <v>3312</v>
      </c>
      <c r="H312" s="156" t="s">
        <v>1062</v>
      </c>
      <c r="I312" s="156" t="s">
        <v>3311</v>
      </c>
      <c r="J312" s="156" t="s">
        <v>1062</v>
      </c>
      <c r="K312" s="156" t="s">
        <v>3313</v>
      </c>
      <c r="L312" s="156" t="s">
        <v>1189</v>
      </c>
      <c r="M312" s="156" t="s">
        <v>1189</v>
      </c>
      <c r="N312" s="156" t="s">
        <v>1189</v>
      </c>
      <c r="O312" s="156" t="s">
        <v>1189</v>
      </c>
      <c r="P312" s="156" t="s">
        <v>1189</v>
      </c>
      <c r="Q312" s="156" t="s">
        <v>1189</v>
      </c>
      <c r="R312" s="156" t="s">
        <v>1189</v>
      </c>
    </row>
    <row r="313" spans="1:18" ht="15.75" customHeight="1">
      <c r="A313" s="156" t="s">
        <v>303</v>
      </c>
      <c r="B313" s="156" t="s">
        <v>776</v>
      </c>
      <c r="C313" s="157">
        <v>1000</v>
      </c>
      <c r="D313" s="156" t="s">
        <v>4218</v>
      </c>
      <c r="E313" s="156" t="s">
        <v>1063</v>
      </c>
      <c r="F313" s="156" t="s">
        <v>2098</v>
      </c>
      <c r="G313" s="156" t="s">
        <v>2099</v>
      </c>
      <c r="H313" s="156" t="s">
        <v>2100</v>
      </c>
      <c r="I313" s="156" t="s">
        <v>4218</v>
      </c>
      <c r="J313" s="156" t="s">
        <v>1063</v>
      </c>
      <c r="K313" s="156" t="s">
        <v>2101</v>
      </c>
      <c r="L313" s="156" t="s">
        <v>1189</v>
      </c>
      <c r="M313" s="156" t="s">
        <v>1189</v>
      </c>
      <c r="N313" s="156" t="s">
        <v>1189</v>
      </c>
      <c r="O313" s="156" t="s">
        <v>1189</v>
      </c>
      <c r="P313" s="156" t="s">
        <v>1189</v>
      </c>
      <c r="Q313" s="156" t="s">
        <v>1189</v>
      </c>
      <c r="R313" s="156" t="s">
        <v>1189</v>
      </c>
    </row>
    <row r="314" spans="1:18" ht="15.75" customHeight="1">
      <c r="A314" s="156" t="s">
        <v>303</v>
      </c>
      <c r="B314" s="156" t="s">
        <v>777</v>
      </c>
      <c r="C314" s="157">
        <v>1300</v>
      </c>
      <c r="D314" s="156" t="s">
        <v>4219</v>
      </c>
      <c r="E314" s="156" t="s">
        <v>1064</v>
      </c>
      <c r="F314" s="156" t="s">
        <v>4220</v>
      </c>
      <c r="G314" s="156" t="s">
        <v>4221</v>
      </c>
      <c r="H314" s="156" t="s">
        <v>2662</v>
      </c>
      <c r="I314" s="156" t="s">
        <v>4222</v>
      </c>
      <c r="J314" s="156" t="s">
        <v>2663</v>
      </c>
      <c r="K314" s="156" t="s">
        <v>4223</v>
      </c>
      <c r="L314" s="156" t="s">
        <v>1189</v>
      </c>
      <c r="M314" s="156" t="s">
        <v>1189</v>
      </c>
      <c r="N314" s="156" t="s">
        <v>1189</v>
      </c>
      <c r="O314" s="156" t="s">
        <v>1189</v>
      </c>
      <c r="P314" s="156" t="s">
        <v>1189</v>
      </c>
      <c r="Q314" s="156" t="s">
        <v>1189</v>
      </c>
      <c r="R314" s="156" t="s">
        <v>1189</v>
      </c>
    </row>
    <row r="315" spans="1:18" ht="15.75" customHeight="1">
      <c r="A315" s="156" t="s">
        <v>303</v>
      </c>
      <c r="B315" s="156" t="s">
        <v>751</v>
      </c>
      <c r="C315" s="157">
        <v>60</v>
      </c>
      <c r="D315" s="156" t="s">
        <v>4224</v>
      </c>
      <c r="E315" s="156" t="s">
        <v>4225</v>
      </c>
      <c r="F315" s="156" t="s">
        <v>4226</v>
      </c>
      <c r="G315" s="156" t="s">
        <v>4227</v>
      </c>
      <c r="H315" s="156" t="s">
        <v>4228</v>
      </c>
      <c r="I315" s="156" t="s">
        <v>4224</v>
      </c>
      <c r="J315" s="156" t="s">
        <v>4225</v>
      </c>
      <c r="K315" s="156" t="s">
        <v>4229</v>
      </c>
      <c r="L315" s="156" t="s">
        <v>1189</v>
      </c>
      <c r="M315" s="156" t="s">
        <v>1189</v>
      </c>
      <c r="N315" s="156" t="s">
        <v>1189</v>
      </c>
      <c r="O315" s="156" t="s">
        <v>1189</v>
      </c>
      <c r="P315" s="156" t="s">
        <v>1189</v>
      </c>
      <c r="Q315" s="156" t="s">
        <v>1189</v>
      </c>
      <c r="R315" s="156" t="s">
        <v>1189</v>
      </c>
    </row>
    <row r="316" spans="1:18" ht="15.75" customHeight="1">
      <c r="A316" s="156" t="s">
        <v>17</v>
      </c>
      <c r="B316" s="156" t="s">
        <v>778</v>
      </c>
      <c r="C316" s="157">
        <v>400</v>
      </c>
      <c r="D316" s="156" t="s">
        <v>1933</v>
      </c>
      <c r="E316" s="156" t="s">
        <v>1065</v>
      </c>
      <c r="F316" s="156" t="s">
        <v>4230</v>
      </c>
      <c r="G316" s="156" t="s">
        <v>1934</v>
      </c>
      <c r="H316" s="156" t="s">
        <v>1935</v>
      </c>
      <c r="I316" s="156" t="s">
        <v>1512</v>
      </c>
      <c r="J316" s="156" t="s">
        <v>1936</v>
      </c>
      <c r="K316" s="156" t="s">
        <v>4231</v>
      </c>
      <c r="L316" s="156" t="s">
        <v>1189</v>
      </c>
      <c r="M316" s="156" t="s">
        <v>1189</v>
      </c>
      <c r="N316" s="156" t="s">
        <v>1189</v>
      </c>
      <c r="O316" s="156" t="s">
        <v>1189</v>
      </c>
      <c r="P316" s="156" t="s">
        <v>1189</v>
      </c>
      <c r="Q316" s="156" t="s">
        <v>1189</v>
      </c>
      <c r="R316" s="156" t="s">
        <v>1189</v>
      </c>
    </row>
    <row r="317" spans="1:18" ht="15.75" customHeight="1">
      <c r="A317" s="156" t="s">
        <v>17</v>
      </c>
      <c r="B317" s="156" t="s">
        <v>1363</v>
      </c>
      <c r="C317" s="157">
        <v>250</v>
      </c>
      <c r="D317" s="156" t="s">
        <v>2013</v>
      </c>
      <c r="E317" s="156" t="s">
        <v>2014</v>
      </c>
      <c r="F317" s="156" t="s">
        <v>4232</v>
      </c>
      <c r="G317" s="156" t="s">
        <v>2015</v>
      </c>
      <c r="H317" s="156" t="s">
        <v>2016</v>
      </c>
      <c r="I317" s="156" t="s">
        <v>2015</v>
      </c>
      <c r="J317" s="156" t="s">
        <v>2017</v>
      </c>
      <c r="K317" s="156" t="s">
        <v>2018</v>
      </c>
      <c r="L317" s="156" t="s">
        <v>1189</v>
      </c>
      <c r="M317" s="156" t="s">
        <v>1189</v>
      </c>
      <c r="N317" s="156" t="s">
        <v>1189</v>
      </c>
      <c r="O317" s="156" t="s">
        <v>1189</v>
      </c>
      <c r="P317" s="156" t="s">
        <v>1189</v>
      </c>
      <c r="Q317" s="156" t="s">
        <v>1189</v>
      </c>
      <c r="R317" s="156" t="s">
        <v>1189</v>
      </c>
    </row>
    <row r="318" spans="1:18" ht="15.75" customHeight="1">
      <c r="A318" s="156" t="s">
        <v>17</v>
      </c>
      <c r="B318" s="156" t="s">
        <v>779</v>
      </c>
      <c r="C318" s="157">
        <v>100</v>
      </c>
      <c r="D318" s="156" t="s">
        <v>2026</v>
      </c>
      <c r="E318" s="156" t="s">
        <v>1364</v>
      </c>
      <c r="F318" s="156" t="s">
        <v>2027</v>
      </c>
      <c r="G318" s="156" t="s">
        <v>2028</v>
      </c>
      <c r="H318" s="156" t="s">
        <v>1364</v>
      </c>
      <c r="I318" s="156" t="s">
        <v>2028</v>
      </c>
      <c r="J318" s="156" t="s">
        <v>1364</v>
      </c>
      <c r="K318" s="156" t="s">
        <v>4233</v>
      </c>
      <c r="L318" s="156" t="s">
        <v>1189</v>
      </c>
      <c r="M318" s="156" t="s">
        <v>1189</v>
      </c>
      <c r="N318" s="156" t="s">
        <v>1189</v>
      </c>
      <c r="O318" s="156" t="s">
        <v>1189</v>
      </c>
      <c r="P318" s="156" t="s">
        <v>1189</v>
      </c>
      <c r="Q318" s="156" t="s">
        <v>1189</v>
      </c>
      <c r="R318" s="156" t="s">
        <v>1189</v>
      </c>
    </row>
    <row r="319" spans="1:18" ht="15.75" customHeight="1">
      <c r="A319" s="156" t="s">
        <v>17</v>
      </c>
      <c r="B319" s="156" t="s">
        <v>780</v>
      </c>
      <c r="C319" s="157">
        <v>300</v>
      </c>
      <c r="D319" s="156" t="s">
        <v>4234</v>
      </c>
      <c r="E319" s="156" t="s">
        <v>2037</v>
      </c>
      <c r="F319" s="156" t="s">
        <v>4235</v>
      </c>
      <c r="G319" s="156" t="s">
        <v>4236</v>
      </c>
      <c r="H319" s="156" t="s">
        <v>4237</v>
      </c>
      <c r="I319" s="156" t="s">
        <v>4238</v>
      </c>
      <c r="J319" s="156" t="s">
        <v>1545</v>
      </c>
      <c r="K319" s="156" t="s">
        <v>4239</v>
      </c>
      <c r="L319" s="156" t="s">
        <v>1189</v>
      </c>
      <c r="M319" s="156" t="s">
        <v>1189</v>
      </c>
      <c r="N319" s="156" t="s">
        <v>1189</v>
      </c>
      <c r="O319" s="156" t="s">
        <v>1189</v>
      </c>
      <c r="P319" s="156" t="s">
        <v>1189</v>
      </c>
      <c r="Q319" s="156" t="s">
        <v>1189</v>
      </c>
      <c r="R319" s="156" t="s">
        <v>1189</v>
      </c>
    </row>
    <row r="320" spans="1:18" ht="15.75" customHeight="1">
      <c r="A320" s="156" t="s">
        <v>17</v>
      </c>
      <c r="B320" s="156" t="s">
        <v>1365</v>
      </c>
      <c r="C320" s="157">
        <v>1650</v>
      </c>
      <c r="D320" s="156" t="s">
        <v>2075</v>
      </c>
      <c r="E320" s="156" t="s">
        <v>1552</v>
      </c>
      <c r="F320" s="156" t="s">
        <v>4240</v>
      </c>
      <c r="G320" s="156" t="s">
        <v>2075</v>
      </c>
      <c r="H320" s="156" t="s">
        <v>1552</v>
      </c>
      <c r="I320" s="156" t="s">
        <v>1551</v>
      </c>
      <c r="J320" s="156" t="s">
        <v>2076</v>
      </c>
      <c r="K320" s="156" t="s">
        <v>2077</v>
      </c>
      <c r="L320" s="156" t="s">
        <v>1553</v>
      </c>
      <c r="M320" s="156" t="s">
        <v>1189</v>
      </c>
      <c r="N320" s="156" t="s">
        <v>1189</v>
      </c>
      <c r="O320" s="156" t="s">
        <v>1189</v>
      </c>
      <c r="P320" s="156" t="s">
        <v>1189</v>
      </c>
      <c r="Q320" s="156" t="s">
        <v>1189</v>
      </c>
      <c r="R320" s="156" t="s">
        <v>1189</v>
      </c>
    </row>
    <row r="321" spans="1:18" ht="15.75" customHeight="1">
      <c r="A321" s="156" t="s">
        <v>17</v>
      </c>
      <c r="B321" s="156" t="s">
        <v>1251</v>
      </c>
      <c r="C321" s="157">
        <v>4000</v>
      </c>
      <c r="D321" s="156" t="s">
        <v>2089</v>
      </c>
      <c r="E321" s="156" t="s">
        <v>2090</v>
      </c>
      <c r="F321" s="156" t="s">
        <v>1366</v>
      </c>
      <c r="G321" s="156" t="s">
        <v>2091</v>
      </c>
      <c r="H321" s="156" t="s">
        <v>2092</v>
      </c>
      <c r="I321" s="156" t="s">
        <v>2093</v>
      </c>
      <c r="J321" s="156" t="s">
        <v>2094</v>
      </c>
      <c r="K321" s="156" t="s">
        <v>4241</v>
      </c>
      <c r="L321" s="156" t="s">
        <v>1189</v>
      </c>
      <c r="M321" s="156" t="s">
        <v>1189</v>
      </c>
      <c r="N321" s="156" t="s">
        <v>1189</v>
      </c>
      <c r="O321" s="156" t="s">
        <v>1189</v>
      </c>
      <c r="P321" s="156" t="s">
        <v>1189</v>
      </c>
      <c r="Q321" s="156" t="s">
        <v>1189</v>
      </c>
      <c r="R321" s="156" t="s">
        <v>1189</v>
      </c>
    </row>
    <row r="322" spans="1:18" ht="15.75" customHeight="1">
      <c r="A322" s="156" t="s">
        <v>17</v>
      </c>
      <c r="B322" s="156" t="s">
        <v>781</v>
      </c>
      <c r="C322" s="157">
        <v>4000</v>
      </c>
      <c r="D322" s="156" t="s">
        <v>4242</v>
      </c>
      <c r="E322" s="156" t="s">
        <v>4243</v>
      </c>
      <c r="F322" s="156" t="s">
        <v>4244</v>
      </c>
      <c r="G322" s="156" t="s">
        <v>4242</v>
      </c>
      <c r="H322" s="156" t="s">
        <v>4243</v>
      </c>
      <c r="I322" s="156" t="s">
        <v>4242</v>
      </c>
      <c r="J322" s="156" t="s">
        <v>4243</v>
      </c>
      <c r="K322" s="156" t="s">
        <v>4245</v>
      </c>
      <c r="L322" s="156" t="s">
        <v>1189</v>
      </c>
      <c r="M322" s="156" t="s">
        <v>1189</v>
      </c>
      <c r="N322" s="156" t="s">
        <v>1189</v>
      </c>
      <c r="O322" s="156" t="s">
        <v>1189</v>
      </c>
      <c r="P322" s="156" t="s">
        <v>1189</v>
      </c>
      <c r="Q322" s="156" t="s">
        <v>1189</v>
      </c>
      <c r="R322" s="156" t="s">
        <v>1189</v>
      </c>
    </row>
    <row r="323" spans="1:18" ht="15.75" customHeight="1">
      <c r="A323" s="156" t="s">
        <v>17</v>
      </c>
      <c r="B323" s="156" t="s">
        <v>1575</v>
      </c>
      <c r="C323" s="157">
        <v>7500</v>
      </c>
      <c r="D323" s="156" t="s">
        <v>4246</v>
      </c>
      <c r="E323" s="156" t="s">
        <v>4247</v>
      </c>
      <c r="F323" s="156" t="s">
        <v>4248</v>
      </c>
      <c r="G323" s="156" t="s">
        <v>4249</v>
      </c>
      <c r="H323" s="156" t="s">
        <v>4250</v>
      </c>
      <c r="I323" s="156" t="s">
        <v>4251</v>
      </c>
      <c r="J323" s="156" t="s">
        <v>4252</v>
      </c>
      <c r="K323" s="156" t="s">
        <v>4253</v>
      </c>
      <c r="L323" s="156" t="s">
        <v>1189</v>
      </c>
      <c r="M323" s="156" t="s">
        <v>1189</v>
      </c>
      <c r="N323" s="156" t="s">
        <v>1189</v>
      </c>
      <c r="O323" s="156" t="s">
        <v>1189</v>
      </c>
      <c r="P323" s="156" t="s">
        <v>1189</v>
      </c>
      <c r="Q323" s="156" t="s">
        <v>1189</v>
      </c>
      <c r="R323" s="156" t="s">
        <v>1189</v>
      </c>
    </row>
    <row r="324" spans="1:18" ht="15.75" customHeight="1">
      <c r="A324" s="156" t="s">
        <v>17</v>
      </c>
      <c r="B324" s="156" t="s">
        <v>782</v>
      </c>
      <c r="C324" s="157">
        <v>2000</v>
      </c>
      <c r="D324" s="156" t="s">
        <v>2214</v>
      </c>
      <c r="E324" s="156" t="s">
        <v>1367</v>
      </c>
      <c r="F324" s="156" t="s">
        <v>4254</v>
      </c>
      <c r="G324" s="156" t="s">
        <v>2214</v>
      </c>
      <c r="H324" s="156" t="s">
        <v>1367</v>
      </c>
      <c r="I324" s="156" t="s">
        <v>4255</v>
      </c>
      <c r="J324" s="156" t="s">
        <v>4256</v>
      </c>
      <c r="K324" s="156" t="s">
        <v>2215</v>
      </c>
      <c r="L324" s="156" t="s">
        <v>1189</v>
      </c>
      <c r="M324" s="156" t="s">
        <v>1189</v>
      </c>
      <c r="N324" s="156" t="s">
        <v>1189</v>
      </c>
      <c r="O324" s="156" t="s">
        <v>1189</v>
      </c>
      <c r="P324" s="156" t="s">
        <v>1189</v>
      </c>
      <c r="Q324" s="156" t="s">
        <v>1189</v>
      </c>
      <c r="R324" s="156" t="s">
        <v>1189</v>
      </c>
    </row>
    <row r="325" spans="1:18" ht="15.75" customHeight="1">
      <c r="A325" s="156" t="s">
        <v>17</v>
      </c>
      <c r="B325" s="156" t="s">
        <v>783</v>
      </c>
      <c r="C325" s="157">
        <v>3500</v>
      </c>
      <c r="D325" s="156" t="s">
        <v>4257</v>
      </c>
      <c r="E325" s="156" t="s">
        <v>1369</v>
      </c>
      <c r="F325" s="156" t="s">
        <v>4257</v>
      </c>
      <c r="G325" s="156" t="s">
        <v>1368</v>
      </c>
      <c r="H325" s="156" t="s">
        <v>4258</v>
      </c>
      <c r="I325" s="156" t="s">
        <v>1368</v>
      </c>
      <c r="J325" s="156" t="s">
        <v>1369</v>
      </c>
      <c r="K325" s="156" t="s">
        <v>1370</v>
      </c>
      <c r="L325" s="156" t="s">
        <v>1189</v>
      </c>
      <c r="M325" s="156" t="s">
        <v>1189</v>
      </c>
      <c r="N325" s="156" t="s">
        <v>1189</v>
      </c>
      <c r="O325" s="156" t="s">
        <v>1189</v>
      </c>
      <c r="P325" s="156" t="s">
        <v>1189</v>
      </c>
      <c r="Q325" s="156" t="s">
        <v>1189</v>
      </c>
      <c r="R325" s="156" t="s">
        <v>1189</v>
      </c>
    </row>
    <row r="326" spans="1:18" ht="15.75" customHeight="1">
      <c r="A326" s="156" t="s">
        <v>17</v>
      </c>
      <c r="B326" s="156" t="s">
        <v>784</v>
      </c>
      <c r="C326" s="157">
        <v>300</v>
      </c>
      <c r="D326" s="156" t="s">
        <v>2268</v>
      </c>
      <c r="E326" s="156" t="s">
        <v>1371</v>
      </c>
      <c r="F326" s="156" t="s">
        <v>1596</v>
      </c>
      <c r="G326" s="156" t="s">
        <v>2268</v>
      </c>
      <c r="H326" s="156" t="s">
        <v>1371</v>
      </c>
      <c r="I326" s="156" t="s">
        <v>2268</v>
      </c>
      <c r="J326" s="156" t="s">
        <v>1371</v>
      </c>
      <c r="K326" s="156" t="s">
        <v>4259</v>
      </c>
      <c r="L326" s="156" t="s">
        <v>1189</v>
      </c>
      <c r="M326" s="156" t="s">
        <v>1189</v>
      </c>
      <c r="N326" s="156" t="s">
        <v>1189</v>
      </c>
      <c r="O326" s="156" t="s">
        <v>1189</v>
      </c>
      <c r="P326" s="156" t="s">
        <v>1189</v>
      </c>
      <c r="Q326" s="156" t="s">
        <v>1189</v>
      </c>
      <c r="R326" s="156" t="s">
        <v>1189</v>
      </c>
    </row>
    <row r="327" spans="1:18" ht="15.75" customHeight="1">
      <c r="A327" s="156" t="s">
        <v>17</v>
      </c>
      <c r="B327" s="156" t="s">
        <v>785</v>
      </c>
      <c r="C327" s="157">
        <v>600</v>
      </c>
      <c r="D327" s="156" t="s">
        <v>1066</v>
      </c>
      <c r="E327" s="156" t="s">
        <v>1372</v>
      </c>
      <c r="F327" s="156" t="s">
        <v>4260</v>
      </c>
      <c r="G327" s="156" t="s">
        <v>2312</v>
      </c>
      <c r="H327" s="156" t="s">
        <v>2313</v>
      </c>
      <c r="I327" s="156" t="s">
        <v>1066</v>
      </c>
      <c r="J327" s="156" t="s">
        <v>1372</v>
      </c>
      <c r="K327" s="156" t="s">
        <v>4261</v>
      </c>
      <c r="L327" s="156" t="s">
        <v>1189</v>
      </c>
      <c r="M327" s="156" t="s">
        <v>1189</v>
      </c>
      <c r="N327" s="156" t="s">
        <v>1189</v>
      </c>
      <c r="O327" s="156" t="s">
        <v>1189</v>
      </c>
      <c r="P327" s="156" t="s">
        <v>1189</v>
      </c>
      <c r="Q327" s="156" t="s">
        <v>1189</v>
      </c>
      <c r="R327" s="156" t="s">
        <v>1189</v>
      </c>
    </row>
    <row r="328" spans="1:18" ht="15.75" customHeight="1">
      <c r="A328" s="156" t="s">
        <v>17</v>
      </c>
      <c r="B328" s="156" t="s">
        <v>786</v>
      </c>
      <c r="C328" s="157">
        <v>700</v>
      </c>
      <c r="D328" s="156" t="s">
        <v>2471</v>
      </c>
      <c r="E328" s="156" t="s">
        <v>1067</v>
      </c>
      <c r="F328" s="156" t="s">
        <v>1646</v>
      </c>
      <c r="G328" s="156" t="s">
        <v>2472</v>
      </c>
      <c r="H328" s="156" t="s">
        <v>2473</v>
      </c>
      <c r="I328" s="156" t="s">
        <v>2472</v>
      </c>
      <c r="J328" s="156" t="s">
        <v>2473</v>
      </c>
      <c r="K328" s="156" t="s">
        <v>4262</v>
      </c>
      <c r="L328" s="156" t="s">
        <v>1189</v>
      </c>
      <c r="M328" s="156" t="s">
        <v>1189</v>
      </c>
      <c r="N328" s="156" t="s">
        <v>1189</v>
      </c>
      <c r="O328" s="156" t="s">
        <v>1189</v>
      </c>
      <c r="P328" s="156" t="s">
        <v>1189</v>
      </c>
      <c r="Q328" s="156" t="s">
        <v>1189</v>
      </c>
      <c r="R328" s="156" t="s">
        <v>1189</v>
      </c>
    </row>
    <row r="329" spans="1:18" ht="15.75" customHeight="1">
      <c r="A329" s="156" t="s">
        <v>17</v>
      </c>
      <c r="B329" s="156" t="s">
        <v>787</v>
      </c>
      <c r="C329" s="157">
        <v>200</v>
      </c>
      <c r="D329" s="156" t="s">
        <v>2476</v>
      </c>
      <c r="E329" s="156" t="s">
        <v>1068</v>
      </c>
      <c r="F329" s="156" t="s">
        <v>1209</v>
      </c>
      <c r="G329" s="156" t="s">
        <v>2477</v>
      </c>
      <c r="H329" s="156" t="s">
        <v>4263</v>
      </c>
      <c r="I329" s="156" t="s">
        <v>2478</v>
      </c>
      <c r="J329" s="156" t="s">
        <v>2479</v>
      </c>
      <c r="K329" s="156" t="s">
        <v>4264</v>
      </c>
      <c r="L329" s="156" t="s">
        <v>1189</v>
      </c>
      <c r="M329" s="156" t="s">
        <v>1189</v>
      </c>
      <c r="N329" s="156" t="s">
        <v>1189</v>
      </c>
      <c r="O329" s="156" t="s">
        <v>1189</v>
      </c>
      <c r="P329" s="156" t="s">
        <v>1189</v>
      </c>
      <c r="Q329" s="156" t="s">
        <v>1189</v>
      </c>
      <c r="R329" s="156" t="s">
        <v>1189</v>
      </c>
    </row>
    <row r="330" spans="1:18" ht="15.75" customHeight="1">
      <c r="A330" s="156" t="s">
        <v>17</v>
      </c>
      <c r="B330" s="156" t="s">
        <v>788</v>
      </c>
      <c r="C330" s="157">
        <v>50</v>
      </c>
      <c r="D330" s="156" t="s">
        <v>2596</v>
      </c>
      <c r="E330" s="156" t="s">
        <v>2597</v>
      </c>
      <c r="F330" s="156" t="s">
        <v>4265</v>
      </c>
      <c r="G330" s="156" t="s">
        <v>1373</v>
      </c>
      <c r="H330" s="156" t="s">
        <v>1069</v>
      </c>
      <c r="I330" s="156" t="s">
        <v>1373</v>
      </c>
      <c r="J330" s="156" t="s">
        <v>1069</v>
      </c>
      <c r="K330" s="156" t="s">
        <v>2809</v>
      </c>
      <c r="L330" s="156" t="s">
        <v>1189</v>
      </c>
      <c r="M330" s="156" t="s">
        <v>1189</v>
      </c>
      <c r="N330" s="156" t="s">
        <v>1189</v>
      </c>
      <c r="O330" s="156" t="s">
        <v>1189</v>
      </c>
      <c r="P330" s="156" t="s">
        <v>1189</v>
      </c>
      <c r="Q330" s="156" t="s">
        <v>1189</v>
      </c>
      <c r="R330" s="156" t="s">
        <v>1189</v>
      </c>
    </row>
    <row r="331" spans="1:18" ht="15.75" customHeight="1">
      <c r="A331" s="156" t="s">
        <v>17</v>
      </c>
      <c r="B331" s="156" t="s">
        <v>2628</v>
      </c>
      <c r="C331" s="157">
        <v>100</v>
      </c>
      <c r="D331" s="156" t="s">
        <v>4266</v>
      </c>
      <c r="E331" s="156" t="s">
        <v>2629</v>
      </c>
      <c r="F331" s="156" t="s">
        <v>4267</v>
      </c>
      <c r="G331" s="156" t="s">
        <v>4268</v>
      </c>
      <c r="H331" s="156" t="s">
        <v>2630</v>
      </c>
      <c r="I331" s="156" t="s">
        <v>4266</v>
      </c>
      <c r="J331" s="156" t="s">
        <v>2629</v>
      </c>
      <c r="K331" s="156" t="s">
        <v>4269</v>
      </c>
      <c r="L331" s="156" t="s">
        <v>1189</v>
      </c>
      <c r="M331" s="156" t="s">
        <v>1189</v>
      </c>
      <c r="N331" s="156" t="s">
        <v>1189</v>
      </c>
      <c r="O331" s="156" t="s">
        <v>1189</v>
      </c>
      <c r="P331" s="156" t="s">
        <v>1189</v>
      </c>
      <c r="Q331" s="156" t="s">
        <v>1189</v>
      </c>
      <c r="R331" s="156" t="s">
        <v>1189</v>
      </c>
    </row>
    <row r="332" spans="1:18" ht="15.75" customHeight="1">
      <c r="A332" s="156" t="s">
        <v>17</v>
      </c>
      <c r="B332" s="156" t="s">
        <v>1374</v>
      </c>
      <c r="C332" s="157">
        <v>100</v>
      </c>
      <c r="D332" s="156" t="s">
        <v>4270</v>
      </c>
      <c r="E332" s="156" t="s">
        <v>1376</v>
      </c>
      <c r="F332" s="156" t="s">
        <v>1377</v>
      </c>
      <c r="G332" s="156" t="s">
        <v>4271</v>
      </c>
      <c r="H332" s="156" t="s">
        <v>1376</v>
      </c>
      <c r="I332" s="156" t="s">
        <v>1375</v>
      </c>
      <c r="J332" s="156" t="s">
        <v>1376</v>
      </c>
      <c r="K332" s="156" t="s">
        <v>4272</v>
      </c>
      <c r="L332" s="156" t="s">
        <v>1189</v>
      </c>
      <c r="M332" s="156" t="s">
        <v>1189</v>
      </c>
      <c r="N332" s="156" t="s">
        <v>1189</v>
      </c>
      <c r="O332" s="156" t="s">
        <v>1189</v>
      </c>
      <c r="P332" s="156" t="s">
        <v>1189</v>
      </c>
      <c r="Q332" s="156" t="s">
        <v>1189</v>
      </c>
      <c r="R332" s="156" t="s">
        <v>1189</v>
      </c>
    </row>
    <row r="333" spans="1:18" ht="15.75" customHeight="1">
      <c r="A333" s="156" t="s">
        <v>17</v>
      </c>
      <c r="B333" s="156" t="s">
        <v>2664</v>
      </c>
      <c r="C333" s="157">
        <v>5500</v>
      </c>
      <c r="D333" s="156" t="s">
        <v>2665</v>
      </c>
      <c r="E333" s="156" t="s">
        <v>2666</v>
      </c>
      <c r="F333" s="156" t="s">
        <v>2667</v>
      </c>
      <c r="G333" s="156" t="s">
        <v>2668</v>
      </c>
      <c r="H333" s="156" t="s">
        <v>2669</v>
      </c>
      <c r="I333" s="156" t="s">
        <v>2670</v>
      </c>
      <c r="J333" s="156" t="s">
        <v>2671</v>
      </c>
      <c r="K333" s="156" t="s">
        <v>2672</v>
      </c>
      <c r="L333" s="156" t="s">
        <v>2673</v>
      </c>
      <c r="M333" s="156" t="s">
        <v>1189</v>
      </c>
      <c r="N333" s="156" t="s">
        <v>1189</v>
      </c>
      <c r="O333" s="156" t="s">
        <v>1189</v>
      </c>
      <c r="P333" s="156" t="s">
        <v>1189</v>
      </c>
      <c r="Q333" s="156" t="s">
        <v>1189</v>
      </c>
      <c r="R333" s="156" t="s">
        <v>1189</v>
      </c>
    </row>
    <row r="334" spans="1:18" ht="15.75" customHeight="1">
      <c r="A334" s="156" t="s">
        <v>17</v>
      </c>
      <c r="B334" s="156" t="s">
        <v>664</v>
      </c>
      <c r="C334" s="157">
        <v>7800</v>
      </c>
      <c r="D334" s="156" t="s">
        <v>2782</v>
      </c>
      <c r="E334" s="156" t="s">
        <v>981</v>
      </c>
      <c r="F334" s="156" t="s">
        <v>1198</v>
      </c>
      <c r="G334" s="156" t="s">
        <v>2783</v>
      </c>
      <c r="H334" s="156" t="s">
        <v>2784</v>
      </c>
      <c r="I334" s="156" t="s">
        <v>1299</v>
      </c>
      <c r="J334" s="156" t="s">
        <v>2785</v>
      </c>
      <c r="K334" s="156" t="s">
        <v>4273</v>
      </c>
      <c r="L334" s="156" t="s">
        <v>1189</v>
      </c>
      <c r="M334" s="156" t="s">
        <v>1189</v>
      </c>
      <c r="N334" s="156" t="s">
        <v>1189</v>
      </c>
      <c r="O334" s="156" t="s">
        <v>1189</v>
      </c>
      <c r="P334" s="156" t="s">
        <v>1189</v>
      </c>
      <c r="Q334" s="156" t="s">
        <v>1189</v>
      </c>
      <c r="R334" s="156" t="s">
        <v>1189</v>
      </c>
    </row>
    <row r="335" spans="1:18" ht="15.75" customHeight="1">
      <c r="A335" s="156" t="s">
        <v>17</v>
      </c>
      <c r="B335" s="156" t="s">
        <v>1761</v>
      </c>
      <c r="C335" s="157">
        <v>25</v>
      </c>
      <c r="D335" s="156" t="s">
        <v>2807</v>
      </c>
      <c r="E335" s="156" t="s">
        <v>1763</v>
      </c>
      <c r="F335" s="156" t="s">
        <v>1764</v>
      </c>
      <c r="G335" s="156" t="s">
        <v>1762</v>
      </c>
      <c r="H335" s="156" t="s">
        <v>2808</v>
      </c>
      <c r="I335" s="156" t="s">
        <v>1762</v>
      </c>
      <c r="J335" s="156" t="s">
        <v>2808</v>
      </c>
      <c r="K335" s="156" t="s">
        <v>4274</v>
      </c>
      <c r="L335" s="156" t="s">
        <v>1189</v>
      </c>
      <c r="M335" s="156" t="s">
        <v>1189</v>
      </c>
      <c r="N335" s="156" t="s">
        <v>1189</v>
      </c>
      <c r="O335" s="156" t="s">
        <v>1189</v>
      </c>
      <c r="P335" s="156" t="s">
        <v>1189</v>
      </c>
      <c r="Q335" s="156" t="s">
        <v>1189</v>
      </c>
      <c r="R335" s="156" t="s">
        <v>1189</v>
      </c>
    </row>
    <row r="336" spans="1:18" ht="15.75" customHeight="1">
      <c r="A336" s="156" t="s">
        <v>17</v>
      </c>
      <c r="B336" s="156" t="s">
        <v>2836</v>
      </c>
      <c r="C336" s="157">
        <v>200</v>
      </c>
      <c r="D336" s="156" t="s">
        <v>4275</v>
      </c>
      <c r="E336" s="156" t="s">
        <v>4276</v>
      </c>
      <c r="F336" s="156" t="s">
        <v>2837</v>
      </c>
      <c r="G336" s="156" t="s">
        <v>4277</v>
      </c>
      <c r="H336" s="156" t="s">
        <v>2838</v>
      </c>
      <c r="I336" s="156" t="s">
        <v>4275</v>
      </c>
      <c r="J336" s="156" t="s">
        <v>4276</v>
      </c>
      <c r="K336" s="156" t="s">
        <v>4278</v>
      </c>
      <c r="L336" s="156" t="s">
        <v>1189</v>
      </c>
      <c r="M336" s="156" t="s">
        <v>1189</v>
      </c>
      <c r="N336" s="156" t="s">
        <v>1189</v>
      </c>
      <c r="O336" s="156" t="s">
        <v>1189</v>
      </c>
      <c r="P336" s="156" t="s">
        <v>1189</v>
      </c>
      <c r="Q336" s="156" t="s">
        <v>1189</v>
      </c>
      <c r="R336" s="156" t="s">
        <v>1189</v>
      </c>
    </row>
    <row r="337" spans="1:18" ht="15.75" customHeight="1">
      <c r="A337" s="156" t="s">
        <v>17</v>
      </c>
      <c r="B337" s="156" t="s">
        <v>2924</v>
      </c>
      <c r="C337" s="157">
        <v>150</v>
      </c>
      <c r="D337" s="156" t="s">
        <v>2925</v>
      </c>
      <c r="E337" s="156" t="s">
        <v>2926</v>
      </c>
      <c r="F337" s="156" t="s">
        <v>4279</v>
      </c>
      <c r="G337" s="156" t="s">
        <v>2925</v>
      </c>
      <c r="H337" s="156" t="s">
        <v>2926</v>
      </c>
      <c r="I337" s="156" t="s">
        <v>2925</v>
      </c>
      <c r="J337" s="156" t="s">
        <v>2926</v>
      </c>
      <c r="K337" s="156" t="s">
        <v>4280</v>
      </c>
      <c r="L337" s="156" t="s">
        <v>1189</v>
      </c>
      <c r="M337" s="156" t="s">
        <v>1189</v>
      </c>
      <c r="N337" s="156" t="s">
        <v>1189</v>
      </c>
      <c r="O337" s="156" t="s">
        <v>1189</v>
      </c>
      <c r="P337" s="156" t="s">
        <v>1189</v>
      </c>
      <c r="Q337" s="156" t="s">
        <v>1189</v>
      </c>
      <c r="R337" s="156" t="s">
        <v>1189</v>
      </c>
    </row>
    <row r="338" spans="1:18" ht="15.75" customHeight="1">
      <c r="A338" s="156" t="s">
        <v>17</v>
      </c>
      <c r="B338" s="156" t="s">
        <v>789</v>
      </c>
      <c r="C338" s="157">
        <v>200</v>
      </c>
      <c r="D338" s="156" t="s">
        <v>1070</v>
      </c>
      <c r="E338" s="156" t="s">
        <v>1850</v>
      </c>
      <c r="F338" s="156" t="s">
        <v>4281</v>
      </c>
      <c r="G338" s="156" t="s">
        <v>3099</v>
      </c>
      <c r="H338" s="156" t="s">
        <v>4282</v>
      </c>
      <c r="I338" s="156" t="s">
        <v>3100</v>
      </c>
      <c r="J338" s="156" t="s">
        <v>1850</v>
      </c>
      <c r="K338" s="156" t="s">
        <v>4283</v>
      </c>
      <c r="L338" s="156" t="s">
        <v>1189</v>
      </c>
      <c r="M338" s="156" t="s">
        <v>1189</v>
      </c>
      <c r="N338" s="156" t="s">
        <v>1189</v>
      </c>
      <c r="O338" s="156" t="s">
        <v>1189</v>
      </c>
      <c r="P338" s="156" t="s">
        <v>1189</v>
      </c>
      <c r="Q338" s="156" t="s">
        <v>1189</v>
      </c>
      <c r="R338" s="156" t="s">
        <v>1189</v>
      </c>
    </row>
    <row r="339" spans="1:18" ht="15.75" customHeight="1">
      <c r="A339" s="156" t="s">
        <v>17</v>
      </c>
      <c r="B339" s="156" t="s">
        <v>1378</v>
      </c>
      <c r="C339" s="157">
        <v>100</v>
      </c>
      <c r="D339" s="156" t="s">
        <v>1379</v>
      </c>
      <c r="E339" s="156" t="s">
        <v>1380</v>
      </c>
      <c r="F339" s="156" t="s">
        <v>1855</v>
      </c>
      <c r="G339" s="156" t="s">
        <v>4284</v>
      </c>
      <c r="H339" s="156" t="s">
        <v>4285</v>
      </c>
      <c r="I339" s="156" t="s">
        <v>1379</v>
      </c>
      <c r="J339" s="156" t="s">
        <v>1380</v>
      </c>
      <c r="K339" s="156" t="s">
        <v>4286</v>
      </c>
      <c r="L339" s="156" t="s">
        <v>1189</v>
      </c>
      <c r="M339" s="156" t="s">
        <v>1189</v>
      </c>
      <c r="N339" s="156" t="s">
        <v>1189</v>
      </c>
      <c r="O339" s="156" t="s">
        <v>1189</v>
      </c>
      <c r="P339" s="156" t="s">
        <v>1189</v>
      </c>
      <c r="Q339" s="156" t="s">
        <v>1189</v>
      </c>
      <c r="R339" s="156" t="s">
        <v>1189</v>
      </c>
    </row>
    <row r="340" spans="1:18" ht="15.75" customHeight="1">
      <c r="A340" s="156" t="s">
        <v>17</v>
      </c>
      <c r="B340" s="156" t="s">
        <v>790</v>
      </c>
      <c r="C340" s="157">
        <v>250</v>
      </c>
      <c r="D340" s="156" t="s">
        <v>3262</v>
      </c>
      <c r="E340" s="156" t="s">
        <v>1072</v>
      </c>
      <c r="F340" s="156" t="s">
        <v>4287</v>
      </c>
      <c r="G340" s="156" t="s">
        <v>4288</v>
      </c>
      <c r="H340" s="156" t="s">
        <v>3263</v>
      </c>
      <c r="I340" s="156" t="s">
        <v>1071</v>
      </c>
      <c r="J340" s="156" t="s">
        <v>4289</v>
      </c>
      <c r="K340" s="156" t="s">
        <v>1880</v>
      </c>
      <c r="L340" s="156" t="s">
        <v>1189</v>
      </c>
      <c r="M340" s="156" t="s">
        <v>1189</v>
      </c>
      <c r="N340" s="156" t="s">
        <v>1189</v>
      </c>
      <c r="O340" s="156" t="s">
        <v>1189</v>
      </c>
      <c r="P340" s="156" t="s">
        <v>1189</v>
      </c>
      <c r="Q340" s="156" t="s">
        <v>1189</v>
      </c>
      <c r="R340" s="156" t="s">
        <v>1189</v>
      </c>
    </row>
    <row r="341" spans="1:18" ht="15.75" customHeight="1">
      <c r="A341" s="156" t="s">
        <v>14</v>
      </c>
      <c r="B341" s="156" t="s">
        <v>791</v>
      </c>
      <c r="C341" s="157">
        <v>800</v>
      </c>
      <c r="D341" s="156" t="s">
        <v>2231</v>
      </c>
      <c r="E341" s="156" t="s">
        <v>2232</v>
      </c>
      <c r="F341" s="156" t="s">
        <v>2233</v>
      </c>
      <c r="G341" s="156" t="s">
        <v>2234</v>
      </c>
      <c r="H341" s="156" t="s">
        <v>2235</v>
      </c>
      <c r="I341" s="156" t="s">
        <v>2236</v>
      </c>
      <c r="J341" s="156" t="s">
        <v>1589</v>
      </c>
      <c r="K341" s="156" t="s">
        <v>4290</v>
      </c>
      <c r="L341" s="156" t="s">
        <v>1189</v>
      </c>
      <c r="M341" s="156" t="s">
        <v>1189</v>
      </c>
      <c r="N341" s="156" t="s">
        <v>1189</v>
      </c>
      <c r="O341" s="156" t="s">
        <v>1189</v>
      </c>
      <c r="P341" s="156" t="s">
        <v>1189</v>
      </c>
      <c r="Q341" s="156" t="s">
        <v>1189</v>
      </c>
      <c r="R341" s="156" t="s">
        <v>1189</v>
      </c>
    </row>
    <row r="342" spans="1:18" ht="15.75" customHeight="1">
      <c r="A342" s="156" t="s">
        <v>14</v>
      </c>
      <c r="B342" s="156" t="s">
        <v>1610</v>
      </c>
      <c r="C342" s="157">
        <v>1000</v>
      </c>
      <c r="D342" s="156" t="s">
        <v>2332</v>
      </c>
      <c r="E342" s="156" t="s">
        <v>4291</v>
      </c>
      <c r="F342" s="156" t="s">
        <v>2333</v>
      </c>
      <c r="G342" s="156" t="s">
        <v>4292</v>
      </c>
      <c r="H342" s="156" t="s">
        <v>4293</v>
      </c>
      <c r="I342" s="156" t="s">
        <v>1611</v>
      </c>
      <c r="J342" s="156" t="s">
        <v>4294</v>
      </c>
      <c r="K342" s="156" t="s">
        <v>4295</v>
      </c>
      <c r="L342" s="156" t="s">
        <v>2334</v>
      </c>
      <c r="M342" s="156" t="s">
        <v>1189</v>
      </c>
      <c r="N342" s="156" t="s">
        <v>1189</v>
      </c>
      <c r="O342" s="156" t="s">
        <v>1189</v>
      </c>
      <c r="P342" s="156" t="s">
        <v>1189</v>
      </c>
      <c r="Q342" s="156" t="s">
        <v>1189</v>
      </c>
      <c r="R342" s="156" t="s">
        <v>1189</v>
      </c>
    </row>
    <row r="343" spans="1:18" ht="15.75" customHeight="1">
      <c r="A343" s="156" t="s">
        <v>14</v>
      </c>
      <c r="B343" s="156" t="s">
        <v>792</v>
      </c>
      <c r="C343" s="157">
        <v>1500</v>
      </c>
      <c r="D343" s="156" t="s">
        <v>4296</v>
      </c>
      <c r="E343" s="156" t="s">
        <v>4297</v>
      </c>
      <c r="F343" s="156" t="s">
        <v>1703</v>
      </c>
      <c r="G343" s="156" t="s">
        <v>2674</v>
      </c>
      <c r="H343" s="156" t="s">
        <v>2675</v>
      </c>
      <c r="I343" s="156" t="s">
        <v>2676</v>
      </c>
      <c r="J343" s="156" t="s">
        <v>2677</v>
      </c>
      <c r="K343" s="156" t="s">
        <v>4298</v>
      </c>
      <c r="L343" s="156" t="s">
        <v>1704</v>
      </c>
      <c r="M343" s="156" t="s">
        <v>4299</v>
      </c>
      <c r="N343" s="156" t="s">
        <v>4300</v>
      </c>
      <c r="O343" s="156" t="s">
        <v>4301</v>
      </c>
      <c r="P343" s="156" t="s">
        <v>1189</v>
      </c>
      <c r="Q343" s="156" t="s">
        <v>1189</v>
      </c>
      <c r="R343" s="156" t="s">
        <v>1189</v>
      </c>
    </row>
    <row r="344" spans="1:18" ht="15.75" customHeight="1">
      <c r="A344" s="156" t="s">
        <v>14</v>
      </c>
      <c r="B344" s="156" t="s">
        <v>793</v>
      </c>
      <c r="C344" s="157">
        <v>500</v>
      </c>
      <c r="D344" s="156" t="s">
        <v>4302</v>
      </c>
      <c r="E344" s="156" t="s">
        <v>4303</v>
      </c>
      <c r="F344" s="156" t="s">
        <v>4304</v>
      </c>
      <c r="G344" s="156" t="s">
        <v>1381</v>
      </c>
      <c r="H344" s="156" t="s">
        <v>1073</v>
      </c>
      <c r="I344" s="156" t="s">
        <v>1381</v>
      </c>
      <c r="J344" s="156" t="s">
        <v>1073</v>
      </c>
      <c r="K344" s="156" t="s">
        <v>4305</v>
      </c>
      <c r="L344" s="156" t="s">
        <v>1189</v>
      </c>
      <c r="M344" s="156" t="s">
        <v>1189</v>
      </c>
      <c r="N344" s="156" t="s">
        <v>1189</v>
      </c>
      <c r="O344" s="156" t="s">
        <v>1189</v>
      </c>
      <c r="P344" s="156" t="s">
        <v>1189</v>
      </c>
      <c r="Q344" s="156" t="s">
        <v>1189</v>
      </c>
      <c r="R344" s="156" t="s">
        <v>1189</v>
      </c>
    </row>
    <row r="345" spans="1:18" ht="15.75" customHeight="1">
      <c r="A345" s="156" t="s">
        <v>14</v>
      </c>
      <c r="B345" s="156" t="s">
        <v>664</v>
      </c>
      <c r="C345" s="157">
        <v>500</v>
      </c>
      <c r="D345" s="156" t="s">
        <v>2782</v>
      </c>
      <c r="E345" s="156" t="s">
        <v>981</v>
      </c>
      <c r="F345" s="156" t="s">
        <v>1198</v>
      </c>
      <c r="G345" s="156" t="s">
        <v>2783</v>
      </c>
      <c r="H345" s="156" t="s">
        <v>2784</v>
      </c>
      <c r="I345" s="156" t="s">
        <v>1299</v>
      </c>
      <c r="J345" s="156" t="s">
        <v>2785</v>
      </c>
      <c r="K345" s="156" t="s">
        <v>4306</v>
      </c>
      <c r="L345" s="156" t="s">
        <v>1189</v>
      </c>
      <c r="M345" s="156" t="s">
        <v>1189</v>
      </c>
      <c r="N345" s="156" t="s">
        <v>1189</v>
      </c>
      <c r="O345" s="156" t="s">
        <v>1189</v>
      </c>
      <c r="P345" s="156" t="s">
        <v>1189</v>
      </c>
      <c r="Q345" s="156" t="s">
        <v>1189</v>
      </c>
      <c r="R345" s="156" t="s">
        <v>1189</v>
      </c>
    </row>
    <row r="346" spans="1:18" ht="15.75" customHeight="1">
      <c r="A346" s="156" t="s">
        <v>14</v>
      </c>
      <c r="B346" s="156" t="s">
        <v>794</v>
      </c>
      <c r="C346" s="157">
        <v>250</v>
      </c>
      <c r="D346" s="156" t="s">
        <v>1776</v>
      </c>
      <c r="E346" s="156" t="s">
        <v>1777</v>
      </c>
      <c r="F346" s="156" t="s">
        <v>2854</v>
      </c>
      <c r="G346" s="156" t="s">
        <v>1776</v>
      </c>
      <c r="H346" s="156" t="s">
        <v>1777</v>
      </c>
      <c r="I346" s="156" t="s">
        <v>1776</v>
      </c>
      <c r="J346" s="156" t="s">
        <v>1777</v>
      </c>
      <c r="K346" s="156" t="s">
        <v>4307</v>
      </c>
      <c r="L346" s="156" t="s">
        <v>1189</v>
      </c>
      <c r="M346" s="156" t="s">
        <v>1189</v>
      </c>
      <c r="N346" s="156" t="s">
        <v>1189</v>
      </c>
      <c r="O346" s="156" t="s">
        <v>1189</v>
      </c>
      <c r="P346" s="156" t="s">
        <v>1189</v>
      </c>
      <c r="Q346" s="156" t="s">
        <v>1189</v>
      </c>
      <c r="R346" s="156" t="s">
        <v>1189</v>
      </c>
    </row>
    <row r="347" spans="1:18" ht="15.75" customHeight="1">
      <c r="A347" s="156" t="s">
        <v>14</v>
      </c>
      <c r="B347" s="156" t="s">
        <v>795</v>
      </c>
      <c r="C347" s="157">
        <v>100</v>
      </c>
      <c r="D347" s="156" t="s">
        <v>4308</v>
      </c>
      <c r="E347" s="156" t="s">
        <v>4309</v>
      </c>
      <c r="F347" s="156" t="s">
        <v>4310</v>
      </c>
      <c r="G347" s="156" t="s">
        <v>1074</v>
      </c>
      <c r="H347" s="156" t="s">
        <v>2867</v>
      </c>
      <c r="I347" s="156" t="s">
        <v>1074</v>
      </c>
      <c r="J347" s="156" t="s">
        <v>2867</v>
      </c>
      <c r="K347" s="156" t="s">
        <v>2868</v>
      </c>
      <c r="L347" s="156" t="s">
        <v>1189</v>
      </c>
      <c r="M347" s="156" t="s">
        <v>1189</v>
      </c>
      <c r="N347" s="156" t="s">
        <v>1189</v>
      </c>
      <c r="O347" s="156" t="s">
        <v>1189</v>
      </c>
      <c r="P347" s="156" t="s">
        <v>1189</v>
      </c>
      <c r="Q347" s="156" t="s">
        <v>1189</v>
      </c>
      <c r="R347" s="156" t="s">
        <v>1189</v>
      </c>
    </row>
    <row r="348" spans="1:18" ht="15.75" customHeight="1">
      <c r="A348" s="156" t="s">
        <v>14</v>
      </c>
      <c r="B348" s="156" t="s">
        <v>607</v>
      </c>
      <c r="C348" s="157">
        <v>900</v>
      </c>
      <c r="D348" s="156" t="s">
        <v>1798</v>
      </c>
      <c r="E348" s="156" t="s">
        <v>1075</v>
      </c>
      <c r="F348" s="156" t="s">
        <v>4311</v>
      </c>
      <c r="G348" s="156" t="s">
        <v>2936</v>
      </c>
      <c r="H348" s="156" t="s">
        <v>2937</v>
      </c>
      <c r="I348" s="156" t="s">
        <v>1798</v>
      </c>
      <c r="J348" s="156" t="s">
        <v>1075</v>
      </c>
      <c r="K348" s="156" t="s">
        <v>1799</v>
      </c>
      <c r="L348" s="156" t="s">
        <v>1189</v>
      </c>
      <c r="M348" s="156" t="s">
        <v>1189</v>
      </c>
      <c r="N348" s="156" t="s">
        <v>1189</v>
      </c>
      <c r="O348" s="156" t="s">
        <v>1189</v>
      </c>
      <c r="P348" s="156" t="s">
        <v>1189</v>
      </c>
      <c r="Q348" s="156" t="s">
        <v>1189</v>
      </c>
      <c r="R348" s="156" t="s">
        <v>1189</v>
      </c>
    </row>
    <row r="349" spans="1:18" ht="15.75" customHeight="1">
      <c r="A349" s="156" t="s">
        <v>14</v>
      </c>
      <c r="B349" s="156" t="s">
        <v>796</v>
      </c>
      <c r="C349" s="157">
        <v>50</v>
      </c>
      <c r="D349" s="156" t="s">
        <v>1076</v>
      </c>
      <c r="E349" s="156" t="s">
        <v>1382</v>
      </c>
      <c r="F349" s="156" t="s">
        <v>2967</v>
      </c>
      <c r="G349" s="156" t="s">
        <v>2968</v>
      </c>
      <c r="H349" s="156" t="s">
        <v>2969</v>
      </c>
      <c r="I349" s="156" t="s">
        <v>1076</v>
      </c>
      <c r="J349" s="156" t="s">
        <v>1382</v>
      </c>
      <c r="K349" s="156" t="s">
        <v>2970</v>
      </c>
      <c r="L349" s="156" t="s">
        <v>1189</v>
      </c>
      <c r="M349" s="156" t="s">
        <v>1189</v>
      </c>
      <c r="N349" s="156" t="s">
        <v>1189</v>
      </c>
      <c r="O349" s="156" t="s">
        <v>1189</v>
      </c>
      <c r="P349" s="156" t="s">
        <v>1189</v>
      </c>
      <c r="Q349" s="156" t="s">
        <v>1189</v>
      </c>
      <c r="R349" s="156" t="s">
        <v>1189</v>
      </c>
    </row>
    <row r="350" spans="1:18" ht="15.75" customHeight="1">
      <c r="A350" s="156" t="s">
        <v>14</v>
      </c>
      <c r="B350" s="156" t="s">
        <v>797</v>
      </c>
      <c r="C350" s="157">
        <v>400</v>
      </c>
      <c r="D350" s="156" t="s">
        <v>2971</v>
      </c>
      <c r="E350" s="156" t="s">
        <v>2972</v>
      </c>
      <c r="F350" s="156" t="s">
        <v>2973</v>
      </c>
      <c r="G350" s="156" t="s">
        <v>2974</v>
      </c>
      <c r="H350" s="156" t="s">
        <v>1812</v>
      </c>
      <c r="I350" s="156" t="s">
        <v>2975</v>
      </c>
      <c r="J350" s="156" t="s">
        <v>2976</v>
      </c>
      <c r="K350" s="156" t="s">
        <v>2977</v>
      </c>
      <c r="L350" s="156" t="s">
        <v>1189</v>
      </c>
      <c r="M350" s="156" t="s">
        <v>1189</v>
      </c>
      <c r="N350" s="156" t="s">
        <v>1189</v>
      </c>
      <c r="O350" s="156" t="s">
        <v>1189</v>
      </c>
      <c r="P350" s="156" t="s">
        <v>1189</v>
      </c>
      <c r="Q350" s="156" t="s">
        <v>1189</v>
      </c>
      <c r="R350" s="156" t="s">
        <v>1189</v>
      </c>
    </row>
    <row r="351" spans="1:18" ht="15.75" customHeight="1">
      <c r="A351" s="156" t="s">
        <v>14</v>
      </c>
      <c r="B351" s="156" t="s">
        <v>798</v>
      </c>
      <c r="C351" s="157">
        <v>1000</v>
      </c>
      <c r="D351" s="156" t="s">
        <v>1077</v>
      </c>
      <c r="E351" s="156" t="s">
        <v>4312</v>
      </c>
      <c r="F351" s="156" t="s">
        <v>4313</v>
      </c>
      <c r="G351" s="156" t="s">
        <v>2978</v>
      </c>
      <c r="H351" s="156" t="s">
        <v>2979</v>
      </c>
      <c r="I351" s="156" t="s">
        <v>1077</v>
      </c>
      <c r="J351" s="156" t="s">
        <v>4312</v>
      </c>
      <c r="K351" s="156" t="s">
        <v>2980</v>
      </c>
      <c r="L351" s="156" t="s">
        <v>1189</v>
      </c>
      <c r="M351" s="156" t="s">
        <v>1189</v>
      </c>
      <c r="N351" s="156" t="s">
        <v>1189</v>
      </c>
      <c r="O351" s="156" t="s">
        <v>1189</v>
      </c>
      <c r="P351" s="156" t="s">
        <v>1189</v>
      </c>
      <c r="Q351" s="156" t="s">
        <v>1189</v>
      </c>
      <c r="R351" s="156" t="s">
        <v>1189</v>
      </c>
    </row>
    <row r="352" spans="1:18" ht="15.75" customHeight="1">
      <c r="A352" s="156" t="s">
        <v>14</v>
      </c>
      <c r="B352" s="156" t="s">
        <v>799</v>
      </c>
      <c r="C352" s="157">
        <v>150</v>
      </c>
      <c r="D352" s="156" t="s">
        <v>1078</v>
      </c>
      <c r="E352" s="156" t="s">
        <v>1079</v>
      </c>
      <c r="F352" s="156" t="s">
        <v>1383</v>
      </c>
      <c r="G352" s="156" t="s">
        <v>1078</v>
      </c>
      <c r="H352" s="156" t="s">
        <v>1079</v>
      </c>
      <c r="I352" s="156" t="s">
        <v>1078</v>
      </c>
      <c r="J352" s="156" t="s">
        <v>1079</v>
      </c>
      <c r="K352" s="156" t="s">
        <v>4314</v>
      </c>
      <c r="L352" s="156" t="s">
        <v>1189</v>
      </c>
      <c r="M352" s="156" t="s">
        <v>1189</v>
      </c>
      <c r="N352" s="156" t="s">
        <v>1189</v>
      </c>
      <c r="O352" s="156" t="s">
        <v>1189</v>
      </c>
      <c r="P352" s="156" t="s">
        <v>1189</v>
      </c>
      <c r="Q352" s="156" t="s">
        <v>1189</v>
      </c>
      <c r="R352" s="156" t="s">
        <v>1189</v>
      </c>
    </row>
    <row r="353" spans="1:18" ht="15.75" customHeight="1">
      <c r="A353" s="156" t="s">
        <v>14</v>
      </c>
      <c r="B353" s="156" t="s">
        <v>800</v>
      </c>
      <c r="C353" s="157">
        <v>600</v>
      </c>
      <c r="D353" s="156" t="s">
        <v>4315</v>
      </c>
      <c r="E353" s="156" t="s">
        <v>4316</v>
      </c>
      <c r="F353" s="156" t="s">
        <v>3204</v>
      </c>
      <c r="G353" s="156" t="s">
        <v>4317</v>
      </c>
      <c r="H353" s="156" t="s">
        <v>3205</v>
      </c>
      <c r="I353" s="156" t="s">
        <v>4318</v>
      </c>
      <c r="J353" s="156" t="s">
        <v>3203</v>
      </c>
      <c r="K353" s="156" t="s">
        <v>4319</v>
      </c>
      <c r="L353" s="156" t="s">
        <v>1189</v>
      </c>
      <c r="M353" s="156" t="s">
        <v>1189</v>
      </c>
      <c r="N353" s="156" t="s">
        <v>1189</v>
      </c>
      <c r="O353" s="156" t="s">
        <v>1189</v>
      </c>
      <c r="P353" s="156" t="s">
        <v>1189</v>
      </c>
      <c r="Q353" s="156" t="s">
        <v>1189</v>
      </c>
      <c r="R353" s="156" t="s">
        <v>1189</v>
      </c>
    </row>
    <row r="354" spans="1:18" ht="15.75" customHeight="1">
      <c r="A354" s="156" t="s">
        <v>14</v>
      </c>
      <c r="B354" s="156" t="s">
        <v>801</v>
      </c>
      <c r="C354" s="157">
        <v>100</v>
      </c>
      <c r="D354" s="156" t="s">
        <v>3273</v>
      </c>
      <c r="E354" s="156" t="s">
        <v>3274</v>
      </c>
      <c r="F354" s="156" t="s">
        <v>4320</v>
      </c>
      <c r="G354" s="156" t="s">
        <v>3275</v>
      </c>
      <c r="H354" s="156" t="s">
        <v>3276</v>
      </c>
      <c r="I354" s="156" t="s">
        <v>3277</v>
      </c>
      <c r="J354" s="156" t="s">
        <v>1884</v>
      </c>
      <c r="K354" s="156" t="s">
        <v>1384</v>
      </c>
      <c r="L354" s="156" t="s">
        <v>1189</v>
      </c>
      <c r="M354" s="156" t="s">
        <v>1189</v>
      </c>
      <c r="N354" s="156" t="s">
        <v>1189</v>
      </c>
      <c r="O354" s="156" t="s">
        <v>1189</v>
      </c>
      <c r="P354" s="156" t="s">
        <v>1189</v>
      </c>
      <c r="Q354" s="156" t="s">
        <v>1189</v>
      </c>
      <c r="R354" s="156" t="s">
        <v>1189</v>
      </c>
    </row>
    <row r="355" spans="1:18" ht="15.75" customHeight="1">
      <c r="A355" s="156" t="s">
        <v>63</v>
      </c>
      <c r="B355" s="156" t="s">
        <v>4321</v>
      </c>
      <c r="C355" s="157">
        <v>300</v>
      </c>
      <c r="D355" s="156" t="s">
        <v>4322</v>
      </c>
      <c r="E355" s="156" t="s">
        <v>4323</v>
      </c>
      <c r="F355" s="156" t="s">
        <v>4324</v>
      </c>
      <c r="G355" s="156" t="s">
        <v>4325</v>
      </c>
      <c r="H355" s="156" t="s">
        <v>4326</v>
      </c>
      <c r="I355" s="156" t="s">
        <v>4327</v>
      </c>
      <c r="J355" s="156" t="s">
        <v>4328</v>
      </c>
      <c r="K355" s="156" t="s">
        <v>4329</v>
      </c>
      <c r="L355" s="156" t="s">
        <v>1189</v>
      </c>
      <c r="M355" s="156" t="s">
        <v>1189</v>
      </c>
      <c r="N355" s="156" t="s">
        <v>1189</v>
      </c>
      <c r="O355" s="156" t="s">
        <v>1189</v>
      </c>
      <c r="P355" s="156" t="s">
        <v>1189</v>
      </c>
      <c r="Q355" s="156" t="s">
        <v>1189</v>
      </c>
      <c r="R355" s="156" t="s">
        <v>1189</v>
      </c>
    </row>
    <row r="356" spans="1:18" ht="15.75" customHeight="1">
      <c r="A356" s="156" t="s">
        <v>63</v>
      </c>
      <c r="B356" s="156" t="s">
        <v>802</v>
      </c>
      <c r="C356" s="157">
        <v>1000</v>
      </c>
      <c r="D356" s="156" t="s">
        <v>1080</v>
      </c>
      <c r="E356" s="156" t="s">
        <v>1706</v>
      </c>
      <c r="F356" s="156" t="s">
        <v>2686</v>
      </c>
      <c r="G356" s="156" t="s">
        <v>2687</v>
      </c>
      <c r="H356" s="156" t="s">
        <v>4330</v>
      </c>
      <c r="I356" s="156" t="s">
        <v>1080</v>
      </c>
      <c r="J356" s="156" t="s">
        <v>1706</v>
      </c>
      <c r="K356" s="156" t="s">
        <v>4331</v>
      </c>
      <c r="L356" s="156" t="s">
        <v>4332</v>
      </c>
      <c r="M356" s="156" t="s">
        <v>1189</v>
      </c>
      <c r="N356" s="156" t="s">
        <v>1189</v>
      </c>
      <c r="O356" s="156" t="s">
        <v>1189</v>
      </c>
      <c r="P356" s="156" t="s">
        <v>1189</v>
      </c>
      <c r="Q356" s="156" t="s">
        <v>1189</v>
      </c>
      <c r="R356" s="156" t="s">
        <v>1189</v>
      </c>
    </row>
    <row r="357" spans="1:18" ht="15.75" customHeight="1">
      <c r="A357" s="156" t="s">
        <v>63</v>
      </c>
      <c r="B357" s="156" t="s">
        <v>623</v>
      </c>
      <c r="C357" s="157">
        <v>50</v>
      </c>
      <c r="D357" s="156" t="s">
        <v>2690</v>
      </c>
      <c r="E357" s="156" t="s">
        <v>1708</v>
      </c>
      <c r="F357" s="156" t="s">
        <v>4333</v>
      </c>
      <c r="G357" s="156" t="s">
        <v>2691</v>
      </c>
      <c r="H357" s="156" t="s">
        <v>1708</v>
      </c>
      <c r="I357" s="156" t="s">
        <v>2690</v>
      </c>
      <c r="J357" s="156" t="s">
        <v>1708</v>
      </c>
      <c r="K357" s="156" t="s">
        <v>4334</v>
      </c>
      <c r="L357" s="156" t="s">
        <v>1189</v>
      </c>
      <c r="M357" s="156" t="s">
        <v>1189</v>
      </c>
      <c r="N357" s="156" t="s">
        <v>1189</v>
      </c>
      <c r="O357" s="156" t="s">
        <v>1189</v>
      </c>
      <c r="P357" s="156" t="s">
        <v>1189</v>
      </c>
      <c r="Q357" s="156" t="s">
        <v>1189</v>
      </c>
      <c r="R357" s="156" t="s">
        <v>1189</v>
      </c>
    </row>
    <row r="358" spans="1:18" ht="15.75" customHeight="1">
      <c r="A358" s="156" t="s">
        <v>63</v>
      </c>
      <c r="B358" s="156" t="s">
        <v>803</v>
      </c>
      <c r="C358" s="157">
        <v>100</v>
      </c>
      <c r="D358" s="156" t="s">
        <v>1081</v>
      </c>
      <c r="E358" s="156" t="s">
        <v>4335</v>
      </c>
      <c r="F358" s="156" t="s">
        <v>1385</v>
      </c>
      <c r="G358" s="156" t="s">
        <v>4336</v>
      </c>
      <c r="H358" s="156" t="s">
        <v>3220</v>
      </c>
      <c r="I358" s="156" t="s">
        <v>1081</v>
      </c>
      <c r="J358" s="156" t="s">
        <v>4335</v>
      </c>
      <c r="K358" s="156" t="s">
        <v>3221</v>
      </c>
      <c r="L358" s="156" t="s">
        <v>1189</v>
      </c>
      <c r="M358" s="156" t="s">
        <v>1189</v>
      </c>
      <c r="N358" s="156" t="s">
        <v>1189</v>
      </c>
      <c r="O358" s="156" t="s">
        <v>1189</v>
      </c>
      <c r="P358" s="156" t="s">
        <v>1189</v>
      </c>
      <c r="Q358" s="156" t="s">
        <v>1189</v>
      </c>
      <c r="R358" s="156" t="s">
        <v>1189</v>
      </c>
    </row>
    <row r="359" spans="1:18" ht="15.75" customHeight="1">
      <c r="A359" s="156" t="s">
        <v>31</v>
      </c>
      <c r="B359" s="156" t="s">
        <v>804</v>
      </c>
      <c r="C359" s="157">
        <v>3000</v>
      </c>
      <c r="D359" s="156" t="s">
        <v>4337</v>
      </c>
      <c r="E359" s="156" t="s">
        <v>4338</v>
      </c>
      <c r="F359" s="156" t="s">
        <v>4339</v>
      </c>
      <c r="G359" s="156" t="s">
        <v>4337</v>
      </c>
      <c r="H359" s="156" t="s">
        <v>4338</v>
      </c>
      <c r="I359" s="156" t="s">
        <v>4337</v>
      </c>
      <c r="J359" s="156" t="s">
        <v>4338</v>
      </c>
      <c r="K359" s="156" t="s">
        <v>4340</v>
      </c>
      <c r="L359" s="156" t="s">
        <v>1189</v>
      </c>
      <c r="M359" s="156" t="s">
        <v>1189</v>
      </c>
      <c r="N359" s="156" t="s">
        <v>1189</v>
      </c>
      <c r="O359" s="156" t="s">
        <v>1189</v>
      </c>
      <c r="P359" s="156" t="s">
        <v>1189</v>
      </c>
      <c r="Q359" s="156" t="s">
        <v>1189</v>
      </c>
      <c r="R359" s="156" t="s">
        <v>1189</v>
      </c>
    </row>
    <row r="360" spans="1:18" ht="15.75" customHeight="1">
      <c r="A360" s="156" t="s">
        <v>31</v>
      </c>
      <c r="B360" s="156" t="s">
        <v>805</v>
      </c>
      <c r="C360" s="157">
        <v>120</v>
      </c>
      <c r="D360" s="156" t="s">
        <v>1969</v>
      </c>
      <c r="E360" s="156" t="s">
        <v>1082</v>
      </c>
      <c r="F360" s="156" t="s">
        <v>1210</v>
      </c>
      <c r="G360" s="156" t="s">
        <v>1970</v>
      </c>
      <c r="H360" s="156" t="s">
        <v>1971</v>
      </c>
      <c r="I360" s="156" t="s">
        <v>4341</v>
      </c>
      <c r="J360" s="156" t="s">
        <v>1972</v>
      </c>
      <c r="K360" s="156" t="s">
        <v>1973</v>
      </c>
      <c r="L360" s="156" t="s">
        <v>1189</v>
      </c>
      <c r="M360" s="156" t="s">
        <v>1189</v>
      </c>
      <c r="N360" s="156" t="s">
        <v>1189</v>
      </c>
      <c r="O360" s="156" t="s">
        <v>1189</v>
      </c>
      <c r="P360" s="156" t="s">
        <v>1189</v>
      </c>
      <c r="Q360" s="156" t="s">
        <v>1189</v>
      </c>
      <c r="R360" s="156" t="s">
        <v>1189</v>
      </c>
    </row>
    <row r="361" spans="1:18" ht="15.75" customHeight="1">
      <c r="A361" s="156" t="s">
        <v>31</v>
      </c>
      <c r="B361" s="156" t="s">
        <v>806</v>
      </c>
      <c r="C361" s="157">
        <v>2500</v>
      </c>
      <c r="D361" s="156" t="s">
        <v>1996</v>
      </c>
      <c r="E361" s="156" t="s">
        <v>1997</v>
      </c>
      <c r="F361" s="156" t="s">
        <v>4342</v>
      </c>
      <c r="G361" s="156" t="s">
        <v>1996</v>
      </c>
      <c r="H361" s="156" t="s">
        <v>1997</v>
      </c>
      <c r="I361" s="156" t="s">
        <v>4343</v>
      </c>
      <c r="J361" s="156" t="s">
        <v>1538</v>
      </c>
      <c r="K361" s="156" t="s">
        <v>4344</v>
      </c>
      <c r="L361" s="156" t="s">
        <v>1189</v>
      </c>
      <c r="M361" s="156" t="s">
        <v>1189</v>
      </c>
      <c r="N361" s="156" t="s">
        <v>1189</v>
      </c>
      <c r="O361" s="156" t="s">
        <v>1189</v>
      </c>
      <c r="P361" s="156" t="s">
        <v>1189</v>
      </c>
      <c r="Q361" s="156" t="s">
        <v>1189</v>
      </c>
      <c r="R361" s="156" t="s">
        <v>1189</v>
      </c>
    </row>
    <row r="362" spans="1:18" ht="15.75" customHeight="1">
      <c r="A362" s="156" t="s">
        <v>31</v>
      </c>
      <c r="B362" s="156" t="s">
        <v>807</v>
      </c>
      <c r="C362" s="157">
        <v>653</v>
      </c>
      <c r="D362" s="156" t="s">
        <v>2032</v>
      </c>
      <c r="E362" s="156" t="s">
        <v>2033</v>
      </c>
      <c r="F362" s="156" t="s">
        <v>2034</v>
      </c>
      <c r="G362" s="156" t="s">
        <v>2035</v>
      </c>
      <c r="H362" s="156" t="s">
        <v>2036</v>
      </c>
      <c r="I362" s="156" t="s">
        <v>1083</v>
      </c>
      <c r="J362" s="156" t="s">
        <v>1084</v>
      </c>
      <c r="K362" s="156" t="s">
        <v>4345</v>
      </c>
      <c r="L362" s="156" t="s">
        <v>1189</v>
      </c>
      <c r="M362" s="156" t="s">
        <v>1189</v>
      </c>
      <c r="N362" s="156" t="s">
        <v>1189</v>
      </c>
      <c r="O362" s="156" t="s">
        <v>1189</v>
      </c>
      <c r="P362" s="156" t="s">
        <v>1189</v>
      </c>
      <c r="Q362" s="156" t="s">
        <v>1189</v>
      </c>
      <c r="R362" s="156" t="s">
        <v>1189</v>
      </c>
    </row>
    <row r="363" spans="1:18" ht="15.75" customHeight="1">
      <c r="A363" s="156" t="s">
        <v>31</v>
      </c>
      <c r="B363" s="156" t="s">
        <v>3362</v>
      </c>
      <c r="C363" s="157">
        <v>500</v>
      </c>
      <c r="D363" s="156" t="s">
        <v>4346</v>
      </c>
      <c r="E363" s="156" t="s">
        <v>4347</v>
      </c>
      <c r="F363" s="156" t="s">
        <v>4348</v>
      </c>
      <c r="G363" s="156" t="s">
        <v>4349</v>
      </c>
      <c r="H363" s="156" t="s">
        <v>4350</v>
      </c>
      <c r="I363" s="156" t="s">
        <v>4351</v>
      </c>
      <c r="J363" s="156" t="s">
        <v>3361</v>
      </c>
      <c r="K363" s="156" t="s">
        <v>4352</v>
      </c>
      <c r="L363" s="156" t="s">
        <v>1189</v>
      </c>
      <c r="M363" s="156" t="s">
        <v>1189</v>
      </c>
      <c r="N363" s="156" t="s">
        <v>1189</v>
      </c>
      <c r="O363" s="156" t="s">
        <v>1189</v>
      </c>
      <c r="P363" s="156" t="s">
        <v>1189</v>
      </c>
      <c r="Q363" s="156" t="s">
        <v>1189</v>
      </c>
      <c r="R363" s="156" t="s">
        <v>1189</v>
      </c>
    </row>
    <row r="364" spans="1:18" ht="15.75" customHeight="1">
      <c r="A364" s="156" t="s">
        <v>31</v>
      </c>
      <c r="B364" s="156" t="s">
        <v>808</v>
      </c>
      <c r="C364" s="157">
        <v>1000</v>
      </c>
      <c r="D364" s="156" t="s">
        <v>4353</v>
      </c>
      <c r="E364" s="156" t="s">
        <v>4354</v>
      </c>
      <c r="F364" s="156" t="s">
        <v>4355</v>
      </c>
      <c r="G364" s="156" t="s">
        <v>4356</v>
      </c>
      <c r="H364" s="156" t="s">
        <v>4357</v>
      </c>
      <c r="I364" s="156" t="s">
        <v>4358</v>
      </c>
      <c r="J364" s="156" t="s">
        <v>4359</v>
      </c>
      <c r="K364" s="156" t="s">
        <v>4360</v>
      </c>
      <c r="L364" s="156" t="s">
        <v>1189</v>
      </c>
      <c r="M364" s="156" t="s">
        <v>1189</v>
      </c>
      <c r="N364" s="156" t="s">
        <v>1189</v>
      </c>
      <c r="O364" s="156" t="s">
        <v>1189</v>
      </c>
      <c r="P364" s="156" t="s">
        <v>1189</v>
      </c>
      <c r="Q364" s="156" t="s">
        <v>1189</v>
      </c>
      <c r="R364" s="156" t="s">
        <v>1189</v>
      </c>
    </row>
    <row r="365" spans="1:18" ht="15.75" customHeight="1">
      <c r="A365" s="156" t="s">
        <v>31</v>
      </c>
      <c r="B365" s="156" t="s">
        <v>809</v>
      </c>
      <c r="C365" s="157">
        <v>400</v>
      </c>
      <c r="D365" s="156" t="s">
        <v>2330</v>
      </c>
      <c r="E365" s="156" t="s">
        <v>4361</v>
      </c>
      <c r="F365" s="156" t="s">
        <v>4362</v>
      </c>
      <c r="G365" s="156" t="s">
        <v>2331</v>
      </c>
      <c r="H365" s="156" t="s">
        <v>4361</v>
      </c>
      <c r="I365" s="156" t="s">
        <v>2330</v>
      </c>
      <c r="J365" s="156" t="s">
        <v>4361</v>
      </c>
      <c r="K365" s="156" t="s">
        <v>4363</v>
      </c>
      <c r="L365" s="156" t="s">
        <v>1189</v>
      </c>
      <c r="M365" s="156" t="s">
        <v>1189</v>
      </c>
      <c r="N365" s="156" t="s">
        <v>1189</v>
      </c>
      <c r="O365" s="156" t="s">
        <v>1189</v>
      </c>
      <c r="P365" s="156" t="s">
        <v>1189</v>
      </c>
      <c r="Q365" s="156" t="s">
        <v>1189</v>
      </c>
      <c r="R365" s="156" t="s">
        <v>1189</v>
      </c>
    </row>
    <row r="366" spans="1:18" ht="15.75" customHeight="1">
      <c r="A366" s="156" t="s">
        <v>31</v>
      </c>
      <c r="B366" s="156" t="s">
        <v>810</v>
      </c>
      <c r="C366" s="157">
        <v>7000</v>
      </c>
      <c r="D366" s="156" t="s">
        <v>4364</v>
      </c>
      <c r="E366" s="156" t="s">
        <v>4365</v>
      </c>
      <c r="F366" s="156" t="s">
        <v>4366</v>
      </c>
      <c r="G366" s="156" t="s">
        <v>4364</v>
      </c>
      <c r="H366" s="156" t="s">
        <v>4365</v>
      </c>
      <c r="I366" s="156" t="s">
        <v>4367</v>
      </c>
      <c r="J366" s="156" t="s">
        <v>4368</v>
      </c>
      <c r="K366" s="156" t="s">
        <v>2397</v>
      </c>
      <c r="L366" s="156" t="s">
        <v>1189</v>
      </c>
      <c r="M366" s="156" t="s">
        <v>1189</v>
      </c>
      <c r="N366" s="156" t="s">
        <v>1189</v>
      </c>
      <c r="O366" s="156" t="s">
        <v>1189</v>
      </c>
      <c r="P366" s="156" t="s">
        <v>1189</v>
      </c>
      <c r="Q366" s="156" t="s">
        <v>1189</v>
      </c>
      <c r="R366" s="156" t="s">
        <v>1189</v>
      </c>
    </row>
    <row r="367" spans="1:18" ht="15.75" customHeight="1">
      <c r="A367" s="156" t="s">
        <v>31</v>
      </c>
      <c r="B367" s="156" t="s">
        <v>811</v>
      </c>
      <c r="C367" s="157">
        <v>200</v>
      </c>
      <c r="D367" s="156" t="s">
        <v>4369</v>
      </c>
      <c r="E367" s="156" t="s">
        <v>4370</v>
      </c>
      <c r="F367" s="156" t="s">
        <v>4371</v>
      </c>
      <c r="G367" s="156" t="s">
        <v>4372</v>
      </c>
      <c r="H367" s="156" t="s">
        <v>4373</v>
      </c>
      <c r="I367" s="156" t="s">
        <v>4374</v>
      </c>
      <c r="J367" s="156" t="s">
        <v>4375</v>
      </c>
      <c r="K367" s="156" t="s">
        <v>4376</v>
      </c>
      <c r="L367" s="156" t="s">
        <v>1189</v>
      </c>
      <c r="M367" s="156" t="s">
        <v>1189</v>
      </c>
      <c r="N367" s="156" t="s">
        <v>1189</v>
      </c>
      <c r="O367" s="156" t="s">
        <v>1189</v>
      </c>
      <c r="P367" s="156" t="s">
        <v>1189</v>
      </c>
      <c r="Q367" s="156" t="s">
        <v>1189</v>
      </c>
      <c r="R367" s="156" t="s">
        <v>1189</v>
      </c>
    </row>
    <row r="368" spans="1:18" ht="15.75" customHeight="1">
      <c r="A368" s="156" t="s">
        <v>31</v>
      </c>
      <c r="B368" s="156" t="s">
        <v>812</v>
      </c>
      <c r="C368" s="157">
        <v>150</v>
      </c>
      <c r="D368" s="156" t="s">
        <v>2539</v>
      </c>
      <c r="E368" s="156" t="s">
        <v>2540</v>
      </c>
      <c r="F368" s="156" t="s">
        <v>2541</v>
      </c>
      <c r="G368" s="156" t="s">
        <v>2542</v>
      </c>
      <c r="H368" s="156" t="s">
        <v>2543</v>
      </c>
      <c r="I368" s="156" t="s">
        <v>2544</v>
      </c>
      <c r="J368" s="156" t="s">
        <v>1662</v>
      </c>
      <c r="K368" s="156" t="s">
        <v>2545</v>
      </c>
      <c r="L368" s="156" t="s">
        <v>1189</v>
      </c>
      <c r="M368" s="156" t="s">
        <v>1189</v>
      </c>
      <c r="N368" s="156" t="s">
        <v>1189</v>
      </c>
      <c r="O368" s="156" t="s">
        <v>1189</v>
      </c>
      <c r="P368" s="156" t="s">
        <v>1189</v>
      </c>
      <c r="Q368" s="156" t="s">
        <v>1189</v>
      </c>
      <c r="R368" s="156" t="s">
        <v>1189</v>
      </c>
    </row>
    <row r="369" spans="1:18" ht="15.75" customHeight="1">
      <c r="A369" s="156" t="s">
        <v>31</v>
      </c>
      <c r="B369" s="156" t="s">
        <v>1711</v>
      </c>
      <c r="C369" s="157">
        <v>25</v>
      </c>
      <c r="D369" s="156" t="s">
        <v>1712</v>
      </c>
      <c r="E369" s="156" t="s">
        <v>1713</v>
      </c>
      <c r="F369" s="156" t="s">
        <v>4377</v>
      </c>
      <c r="G369" s="156" t="s">
        <v>2701</v>
      </c>
      <c r="H369" s="156" t="s">
        <v>2702</v>
      </c>
      <c r="I369" s="156" t="s">
        <v>1712</v>
      </c>
      <c r="J369" s="156" t="s">
        <v>1713</v>
      </c>
      <c r="K369" s="156" t="s">
        <v>2703</v>
      </c>
      <c r="L369" s="156" t="s">
        <v>1189</v>
      </c>
      <c r="M369" s="156" t="s">
        <v>1189</v>
      </c>
      <c r="N369" s="156" t="s">
        <v>1189</v>
      </c>
      <c r="O369" s="156" t="s">
        <v>1189</v>
      </c>
      <c r="P369" s="156" t="s">
        <v>1189</v>
      </c>
      <c r="Q369" s="156" t="s">
        <v>1189</v>
      </c>
      <c r="R369" s="156" t="s">
        <v>1189</v>
      </c>
    </row>
    <row r="370" spans="1:18" ht="15.75" customHeight="1">
      <c r="A370" s="156" t="s">
        <v>31</v>
      </c>
      <c r="B370" s="156" t="s">
        <v>1714</v>
      </c>
      <c r="C370" s="157">
        <v>4000</v>
      </c>
      <c r="D370" s="156" t="s">
        <v>2704</v>
      </c>
      <c r="E370" s="156" t="s">
        <v>1716</v>
      </c>
      <c r="F370" s="156" t="s">
        <v>1717</v>
      </c>
      <c r="G370" s="156" t="s">
        <v>2705</v>
      </c>
      <c r="H370" s="156" t="s">
        <v>2706</v>
      </c>
      <c r="I370" s="156" t="s">
        <v>1715</v>
      </c>
      <c r="J370" s="156" t="s">
        <v>2707</v>
      </c>
      <c r="K370" s="156" t="s">
        <v>1718</v>
      </c>
      <c r="L370" s="156" t="s">
        <v>1719</v>
      </c>
      <c r="M370" s="156" t="s">
        <v>1720</v>
      </c>
      <c r="N370" s="156" t="s">
        <v>1189</v>
      </c>
      <c r="O370" s="156" t="s">
        <v>1189</v>
      </c>
      <c r="P370" s="156" t="s">
        <v>1189</v>
      </c>
      <c r="Q370" s="156" t="s">
        <v>1189</v>
      </c>
      <c r="R370" s="156" t="s">
        <v>1189</v>
      </c>
    </row>
    <row r="371" spans="1:18" ht="15.75" customHeight="1">
      <c r="A371" s="156" t="s">
        <v>31</v>
      </c>
      <c r="B371" s="156" t="s">
        <v>813</v>
      </c>
      <c r="C371" s="157">
        <v>400</v>
      </c>
      <c r="D371" s="156" t="s">
        <v>2720</v>
      </c>
      <c r="E371" s="156" t="s">
        <v>2721</v>
      </c>
      <c r="F371" s="156" t="s">
        <v>2722</v>
      </c>
      <c r="G371" s="156" t="s">
        <v>2723</v>
      </c>
      <c r="H371" s="156" t="s">
        <v>2724</v>
      </c>
      <c r="I371" s="156" t="s">
        <v>2723</v>
      </c>
      <c r="J371" s="156" t="s">
        <v>2724</v>
      </c>
      <c r="K371" s="156" t="s">
        <v>2725</v>
      </c>
      <c r="L371" s="156" t="s">
        <v>1189</v>
      </c>
      <c r="M371" s="156" t="s">
        <v>1189</v>
      </c>
      <c r="N371" s="156" t="s">
        <v>1189</v>
      </c>
      <c r="O371" s="156" t="s">
        <v>1189</v>
      </c>
      <c r="P371" s="156" t="s">
        <v>1189</v>
      </c>
      <c r="Q371" s="156" t="s">
        <v>1189</v>
      </c>
      <c r="R371" s="156" t="s">
        <v>1189</v>
      </c>
    </row>
    <row r="372" spans="1:18" ht="15.75" customHeight="1">
      <c r="A372" s="156" t="s">
        <v>31</v>
      </c>
      <c r="B372" s="156" t="s">
        <v>814</v>
      </c>
      <c r="C372" s="157">
        <v>50</v>
      </c>
      <c r="D372" s="156" t="s">
        <v>2726</v>
      </c>
      <c r="E372" s="156" t="s">
        <v>2727</v>
      </c>
      <c r="F372" s="156" t="s">
        <v>1727</v>
      </c>
      <c r="G372" s="156" t="s">
        <v>1085</v>
      </c>
      <c r="H372" s="156" t="s">
        <v>4378</v>
      </c>
      <c r="I372" s="156" t="s">
        <v>1085</v>
      </c>
      <c r="J372" s="156" t="s">
        <v>1086</v>
      </c>
      <c r="K372" s="156" t="s">
        <v>4379</v>
      </c>
      <c r="L372" s="156" t="s">
        <v>1189</v>
      </c>
      <c r="M372" s="156" t="s">
        <v>1189</v>
      </c>
      <c r="N372" s="156" t="s">
        <v>1189</v>
      </c>
      <c r="O372" s="156" t="s">
        <v>1189</v>
      </c>
      <c r="P372" s="156" t="s">
        <v>1189</v>
      </c>
      <c r="Q372" s="156" t="s">
        <v>1189</v>
      </c>
      <c r="R372" s="156" t="s">
        <v>1189</v>
      </c>
    </row>
    <row r="373" spans="1:18" ht="15.75" customHeight="1">
      <c r="A373" s="156" t="s">
        <v>31</v>
      </c>
      <c r="B373" s="156" t="s">
        <v>664</v>
      </c>
      <c r="C373" s="157">
        <v>4300</v>
      </c>
      <c r="D373" s="156" t="s">
        <v>2782</v>
      </c>
      <c r="E373" s="156" t="s">
        <v>981</v>
      </c>
      <c r="F373" s="156" t="s">
        <v>1198</v>
      </c>
      <c r="G373" s="156" t="s">
        <v>2783</v>
      </c>
      <c r="H373" s="156" t="s">
        <v>2784</v>
      </c>
      <c r="I373" s="156" t="s">
        <v>1299</v>
      </c>
      <c r="J373" s="156" t="s">
        <v>2785</v>
      </c>
      <c r="K373" s="156" t="s">
        <v>4380</v>
      </c>
      <c r="L373" s="156" t="s">
        <v>4381</v>
      </c>
      <c r="M373" s="156" t="s">
        <v>1189</v>
      </c>
      <c r="N373" s="156" t="s">
        <v>1189</v>
      </c>
      <c r="O373" s="156" t="s">
        <v>1189</v>
      </c>
      <c r="P373" s="156" t="s">
        <v>1189</v>
      </c>
      <c r="Q373" s="156" t="s">
        <v>1189</v>
      </c>
      <c r="R373" s="156" t="s">
        <v>1189</v>
      </c>
    </row>
    <row r="374" spans="1:18" ht="15.75" customHeight="1">
      <c r="A374" s="156" t="s">
        <v>31</v>
      </c>
      <c r="B374" s="156" t="s">
        <v>815</v>
      </c>
      <c r="C374" s="157">
        <v>1200</v>
      </c>
      <c r="D374" s="156" t="s">
        <v>4382</v>
      </c>
      <c r="E374" s="156" t="s">
        <v>4383</v>
      </c>
      <c r="F374" s="156" t="s">
        <v>4384</v>
      </c>
      <c r="G374" s="156" t="s">
        <v>4385</v>
      </c>
      <c r="H374" s="156" t="s">
        <v>1087</v>
      </c>
      <c r="I374" s="156" t="s">
        <v>4386</v>
      </c>
      <c r="J374" s="156" t="s">
        <v>4387</v>
      </c>
      <c r="K374" s="156" t="s">
        <v>4388</v>
      </c>
      <c r="L374" s="156" t="s">
        <v>1189</v>
      </c>
      <c r="M374" s="156" t="s">
        <v>1189</v>
      </c>
      <c r="N374" s="156" t="s">
        <v>1189</v>
      </c>
      <c r="O374" s="156" t="s">
        <v>1189</v>
      </c>
      <c r="P374" s="156" t="s">
        <v>1189</v>
      </c>
      <c r="Q374" s="156" t="s">
        <v>1189</v>
      </c>
      <c r="R374" s="156" t="s">
        <v>1189</v>
      </c>
    </row>
    <row r="375" spans="1:18" ht="15.75" customHeight="1">
      <c r="A375" s="156" t="s">
        <v>31</v>
      </c>
      <c r="B375" s="156" t="s">
        <v>816</v>
      </c>
      <c r="C375" s="157">
        <v>125</v>
      </c>
      <c r="D375" s="156" t="s">
        <v>2931</v>
      </c>
      <c r="E375" s="156" t="s">
        <v>4389</v>
      </c>
      <c r="F375" s="156" t="s">
        <v>4390</v>
      </c>
      <c r="G375" s="156" t="s">
        <v>1386</v>
      </c>
      <c r="H375" s="156" t="s">
        <v>2932</v>
      </c>
      <c r="I375" s="156" t="s">
        <v>1386</v>
      </c>
      <c r="J375" s="156" t="s">
        <v>2932</v>
      </c>
      <c r="K375" s="156" t="s">
        <v>4391</v>
      </c>
      <c r="L375" s="156" t="s">
        <v>1189</v>
      </c>
      <c r="M375" s="156" t="s">
        <v>1189</v>
      </c>
      <c r="N375" s="156" t="s">
        <v>1189</v>
      </c>
      <c r="O375" s="156" t="s">
        <v>1189</v>
      </c>
      <c r="P375" s="156" t="s">
        <v>1189</v>
      </c>
      <c r="Q375" s="156" t="s">
        <v>1189</v>
      </c>
      <c r="R375" s="156" t="s">
        <v>1189</v>
      </c>
    </row>
    <row r="376" spans="1:18" ht="15.75" customHeight="1">
      <c r="A376" s="156" t="s">
        <v>31</v>
      </c>
      <c r="B376" s="156" t="s">
        <v>607</v>
      </c>
      <c r="C376" s="157">
        <v>200</v>
      </c>
      <c r="D376" s="156" t="s">
        <v>4392</v>
      </c>
      <c r="E376" s="156" t="s">
        <v>4393</v>
      </c>
      <c r="F376" s="156" t="s">
        <v>4394</v>
      </c>
      <c r="G376" s="156" t="s">
        <v>2942</v>
      </c>
      <c r="H376" s="156" t="s">
        <v>2943</v>
      </c>
      <c r="I376" s="156" t="s">
        <v>4392</v>
      </c>
      <c r="J376" s="156" t="s">
        <v>4393</v>
      </c>
      <c r="K376" s="156" t="s">
        <v>4395</v>
      </c>
      <c r="L376" s="156" t="s">
        <v>1189</v>
      </c>
      <c r="M376" s="156" t="s">
        <v>1189</v>
      </c>
      <c r="N376" s="156" t="s">
        <v>1189</v>
      </c>
      <c r="O376" s="156" t="s">
        <v>1189</v>
      </c>
      <c r="P376" s="156" t="s">
        <v>1189</v>
      </c>
      <c r="Q376" s="156" t="s">
        <v>1189</v>
      </c>
      <c r="R376" s="156" t="s">
        <v>1189</v>
      </c>
    </row>
    <row r="377" spans="1:18" ht="15.75" customHeight="1">
      <c r="A377" s="156" t="s">
        <v>31</v>
      </c>
      <c r="B377" s="156" t="s">
        <v>1857</v>
      </c>
      <c r="C377" s="157">
        <v>200</v>
      </c>
      <c r="D377" s="156" t="s">
        <v>1858</v>
      </c>
      <c r="E377" s="156" t="s">
        <v>3141</v>
      </c>
      <c r="F377" s="156" t="s">
        <v>4396</v>
      </c>
      <c r="G377" s="156" t="s">
        <v>4397</v>
      </c>
      <c r="H377" s="156" t="s">
        <v>1859</v>
      </c>
      <c r="I377" s="156" t="s">
        <v>1858</v>
      </c>
      <c r="J377" s="156" t="s">
        <v>3141</v>
      </c>
      <c r="K377" s="156" t="s">
        <v>4398</v>
      </c>
      <c r="L377" s="156" t="s">
        <v>1189</v>
      </c>
      <c r="M377" s="156" t="s">
        <v>1189</v>
      </c>
      <c r="N377" s="156" t="s">
        <v>1189</v>
      </c>
      <c r="O377" s="156" t="s">
        <v>1189</v>
      </c>
      <c r="P377" s="156" t="s">
        <v>1189</v>
      </c>
      <c r="Q377" s="156" t="s">
        <v>1189</v>
      </c>
      <c r="R377" s="156" t="s">
        <v>1189</v>
      </c>
    </row>
    <row r="378" spans="1:18" ht="15.75" customHeight="1">
      <c r="A378" s="156" t="s">
        <v>31</v>
      </c>
      <c r="B378" s="156" t="s">
        <v>3177</v>
      </c>
      <c r="C378" s="157">
        <v>20</v>
      </c>
      <c r="D378" s="156" t="s">
        <v>3178</v>
      </c>
      <c r="E378" s="156" t="s">
        <v>3180</v>
      </c>
      <c r="F378" s="156" t="s">
        <v>4399</v>
      </c>
      <c r="G378" s="156" t="s">
        <v>3179</v>
      </c>
      <c r="H378" s="156" t="s">
        <v>3180</v>
      </c>
      <c r="I378" s="156" t="s">
        <v>3179</v>
      </c>
      <c r="J378" s="156" t="s">
        <v>3180</v>
      </c>
      <c r="K378" s="156" t="s">
        <v>4400</v>
      </c>
      <c r="L378" s="156" t="s">
        <v>1189</v>
      </c>
      <c r="M378" s="156" t="s">
        <v>1189</v>
      </c>
      <c r="N378" s="156" t="s">
        <v>1189</v>
      </c>
      <c r="O378" s="156" t="s">
        <v>1189</v>
      </c>
      <c r="P378" s="156" t="s">
        <v>1189</v>
      </c>
      <c r="Q378" s="156" t="s">
        <v>1189</v>
      </c>
      <c r="R378" s="156" t="s">
        <v>1189</v>
      </c>
    </row>
    <row r="379" spans="1:18" ht="15.75" customHeight="1">
      <c r="A379" s="156" t="s">
        <v>31</v>
      </c>
      <c r="B379" s="156" t="s">
        <v>817</v>
      </c>
      <c r="C379" s="157">
        <v>200</v>
      </c>
      <c r="D379" s="156" t="s">
        <v>4401</v>
      </c>
      <c r="E379" s="156" t="s">
        <v>4402</v>
      </c>
      <c r="F379" s="156" t="s">
        <v>4403</v>
      </c>
      <c r="G379" s="156" t="s">
        <v>3229</v>
      </c>
      <c r="H379" s="156" t="s">
        <v>3230</v>
      </c>
      <c r="I379" s="156" t="s">
        <v>4404</v>
      </c>
      <c r="J379" s="156" t="s">
        <v>3231</v>
      </c>
      <c r="K379" s="156" t="s">
        <v>4405</v>
      </c>
      <c r="L379" s="156" t="s">
        <v>1189</v>
      </c>
      <c r="M379" s="156" t="s">
        <v>1189</v>
      </c>
      <c r="N379" s="156" t="s">
        <v>1189</v>
      </c>
      <c r="O379" s="156" t="s">
        <v>1189</v>
      </c>
      <c r="P379" s="156" t="s">
        <v>1189</v>
      </c>
      <c r="Q379" s="156" t="s">
        <v>1189</v>
      </c>
      <c r="R379" s="156" t="s">
        <v>1189</v>
      </c>
    </row>
    <row r="380" spans="1:18" ht="15.75" customHeight="1">
      <c r="A380" s="156" t="s">
        <v>31</v>
      </c>
      <c r="B380" s="156" t="s">
        <v>3352</v>
      </c>
      <c r="C380" s="157">
        <v>300</v>
      </c>
      <c r="D380" s="156" t="s">
        <v>4406</v>
      </c>
      <c r="E380" s="156" t="s">
        <v>4407</v>
      </c>
      <c r="F380" s="156" t="s">
        <v>4408</v>
      </c>
      <c r="G380" s="156" t="s">
        <v>4409</v>
      </c>
      <c r="H380" s="156" t="s">
        <v>4410</v>
      </c>
      <c r="I380" s="156" t="s">
        <v>3353</v>
      </c>
      <c r="J380" s="156" t="s">
        <v>3354</v>
      </c>
      <c r="K380" s="156" t="s">
        <v>4411</v>
      </c>
      <c r="L380" s="156" t="s">
        <v>1189</v>
      </c>
      <c r="M380" s="156" t="s">
        <v>1189</v>
      </c>
      <c r="N380" s="156" t="s">
        <v>1189</v>
      </c>
      <c r="O380" s="156" t="s">
        <v>1189</v>
      </c>
      <c r="P380" s="156" t="s">
        <v>1189</v>
      </c>
      <c r="Q380" s="156" t="s">
        <v>1189</v>
      </c>
      <c r="R380" s="156" t="s">
        <v>1189</v>
      </c>
    </row>
    <row r="381" spans="1:18" ht="15.75" customHeight="1">
      <c r="A381" s="156" t="s">
        <v>60</v>
      </c>
      <c r="B381" s="156" t="s">
        <v>818</v>
      </c>
      <c r="C381" s="157">
        <v>1200</v>
      </c>
      <c r="D381" s="156" t="s">
        <v>4412</v>
      </c>
      <c r="E381" s="156" t="s">
        <v>2227</v>
      </c>
      <c r="F381" s="156" t="s">
        <v>4413</v>
      </c>
      <c r="G381" s="156" t="s">
        <v>4414</v>
      </c>
      <c r="H381" s="156" t="s">
        <v>4415</v>
      </c>
      <c r="I381" s="156" t="s">
        <v>4412</v>
      </c>
      <c r="J381" s="156" t="s">
        <v>2227</v>
      </c>
      <c r="K381" s="156" t="s">
        <v>4416</v>
      </c>
      <c r="L381" s="156" t="s">
        <v>1189</v>
      </c>
      <c r="M381" s="156" t="s">
        <v>1189</v>
      </c>
      <c r="N381" s="156" t="s">
        <v>1189</v>
      </c>
      <c r="O381" s="156" t="s">
        <v>1189</v>
      </c>
      <c r="P381" s="156" t="s">
        <v>1189</v>
      </c>
      <c r="Q381" s="156" t="s">
        <v>1189</v>
      </c>
      <c r="R381" s="156" t="s">
        <v>1189</v>
      </c>
    </row>
    <row r="382" spans="1:18" ht="15.75" customHeight="1">
      <c r="A382" s="156" t="s">
        <v>60</v>
      </c>
      <c r="B382" s="156" t="s">
        <v>4417</v>
      </c>
      <c r="C382" s="157">
        <v>40</v>
      </c>
      <c r="D382" s="156" t="s">
        <v>2794</v>
      </c>
      <c r="E382" s="156" t="s">
        <v>1089</v>
      </c>
      <c r="F382" s="156" t="s">
        <v>1723</v>
      </c>
      <c r="G382" s="156" t="s">
        <v>2779</v>
      </c>
      <c r="H382" s="156" t="s">
        <v>2780</v>
      </c>
      <c r="I382" s="156" t="s">
        <v>1004</v>
      </c>
      <c r="J382" s="156" t="s">
        <v>2781</v>
      </c>
      <c r="K382" s="156" t="s">
        <v>1388</v>
      </c>
      <c r="L382" s="156" t="s">
        <v>1189</v>
      </c>
      <c r="M382" s="156" t="s">
        <v>1189</v>
      </c>
      <c r="N382" s="156" t="s">
        <v>1189</v>
      </c>
      <c r="O382" s="156" t="s">
        <v>1189</v>
      </c>
      <c r="P382" s="156" t="s">
        <v>1189</v>
      </c>
      <c r="Q382" s="156" t="s">
        <v>1189</v>
      </c>
      <c r="R382" s="156" t="s">
        <v>1189</v>
      </c>
    </row>
    <row r="383" spans="1:18" ht="15.75" customHeight="1">
      <c r="A383" s="156" t="s">
        <v>60</v>
      </c>
      <c r="B383" s="156" t="s">
        <v>819</v>
      </c>
      <c r="C383" s="157">
        <v>1250</v>
      </c>
      <c r="D383" s="156" t="s">
        <v>2712</v>
      </c>
      <c r="E383" s="156" t="s">
        <v>1088</v>
      </c>
      <c r="F383" s="156" t="s">
        <v>1724</v>
      </c>
      <c r="G383" s="156" t="s">
        <v>1387</v>
      </c>
      <c r="H383" s="156" t="s">
        <v>4418</v>
      </c>
      <c r="I383" s="156" t="s">
        <v>1387</v>
      </c>
      <c r="J383" s="156" t="s">
        <v>1088</v>
      </c>
      <c r="K383" s="156" t="s">
        <v>2713</v>
      </c>
      <c r="L383" s="156" t="s">
        <v>1189</v>
      </c>
      <c r="M383" s="156" t="s">
        <v>1189</v>
      </c>
      <c r="N383" s="156" t="s">
        <v>1189</v>
      </c>
      <c r="O383" s="156" t="s">
        <v>1189</v>
      </c>
      <c r="P383" s="156" t="s">
        <v>1189</v>
      </c>
      <c r="Q383" s="156" t="s">
        <v>1189</v>
      </c>
      <c r="R383" s="156" t="s">
        <v>1189</v>
      </c>
    </row>
    <row r="384" spans="1:18" ht="15.75" customHeight="1">
      <c r="A384" s="156" t="s">
        <v>49</v>
      </c>
      <c r="B384" s="156" t="s">
        <v>4419</v>
      </c>
      <c r="C384" s="157">
        <v>180</v>
      </c>
      <c r="D384" s="156" t="s">
        <v>1090</v>
      </c>
      <c r="E384" s="156" t="s">
        <v>1091</v>
      </c>
      <c r="F384" s="156" t="s">
        <v>2019</v>
      </c>
      <c r="G384" s="156" t="s">
        <v>1090</v>
      </c>
      <c r="H384" s="156" t="s">
        <v>1091</v>
      </c>
      <c r="I384" s="156" t="s">
        <v>1090</v>
      </c>
      <c r="J384" s="156" t="s">
        <v>1091</v>
      </c>
      <c r="K384" s="156" t="s">
        <v>4420</v>
      </c>
      <c r="L384" s="156" t="s">
        <v>1189</v>
      </c>
      <c r="M384" s="156" t="s">
        <v>1189</v>
      </c>
      <c r="N384" s="156" t="s">
        <v>1189</v>
      </c>
      <c r="O384" s="156" t="s">
        <v>1189</v>
      </c>
      <c r="P384" s="156" t="s">
        <v>1189</v>
      </c>
      <c r="Q384" s="156" t="s">
        <v>1189</v>
      </c>
      <c r="R384" s="156" t="s">
        <v>1189</v>
      </c>
    </row>
    <row r="385" spans="1:18" ht="15.75" customHeight="1">
      <c r="A385" s="156" t="s">
        <v>49</v>
      </c>
      <c r="B385" s="156" t="s">
        <v>1547</v>
      </c>
      <c r="C385" s="157">
        <v>150</v>
      </c>
      <c r="D385" s="156" t="s">
        <v>2060</v>
      </c>
      <c r="E385" s="156" t="s">
        <v>4421</v>
      </c>
      <c r="F385" s="156" t="s">
        <v>2061</v>
      </c>
      <c r="G385" s="156" t="s">
        <v>2062</v>
      </c>
      <c r="H385" s="156" t="s">
        <v>2063</v>
      </c>
      <c r="I385" s="156" t="s">
        <v>4422</v>
      </c>
      <c r="J385" s="156" t="s">
        <v>2064</v>
      </c>
      <c r="K385" s="156" t="s">
        <v>2065</v>
      </c>
      <c r="L385" s="156" t="s">
        <v>1189</v>
      </c>
      <c r="M385" s="156" t="s">
        <v>1189</v>
      </c>
      <c r="N385" s="156" t="s">
        <v>1189</v>
      </c>
      <c r="O385" s="156" t="s">
        <v>1189</v>
      </c>
      <c r="P385" s="156" t="s">
        <v>1189</v>
      </c>
      <c r="Q385" s="156" t="s">
        <v>1189</v>
      </c>
      <c r="R385" s="156" t="s">
        <v>1189</v>
      </c>
    </row>
    <row r="386" spans="1:18" ht="15.75" customHeight="1">
      <c r="A386" s="156" t="s">
        <v>49</v>
      </c>
      <c r="B386" s="156" t="s">
        <v>820</v>
      </c>
      <c r="C386" s="157">
        <v>2500</v>
      </c>
      <c r="D386" s="156" t="s">
        <v>1092</v>
      </c>
      <c r="E386" s="156" t="s">
        <v>4423</v>
      </c>
      <c r="F386" s="156" t="s">
        <v>1211</v>
      </c>
      <c r="G386" s="156" t="s">
        <v>2108</v>
      </c>
      <c r="H386" s="156" t="s">
        <v>2109</v>
      </c>
      <c r="I386" s="156" t="s">
        <v>2108</v>
      </c>
      <c r="J386" s="156" t="s">
        <v>2109</v>
      </c>
      <c r="K386" s="156" t="s">
        <v>1557</v>
      </c>
      <c r="L386" s="156" t="s">
        <v>1558</v>
      </c>
      <c r="M386" s="156" t="s">
        <v>1189</v>
      </c>
      <c r="N386" s="156" t="s">
        <v>1189</v>
      </c>
      <c r="O386" s="156" t="s">
        <v>1189</v>
      </c>
      <c r="P386" s="156" t="s">
        <v>1189</v>
      </c>
      <c r="Q386" s="156" t="s">
        <v>1189</v>
      </c>
      <c r="R386" s="156" t="s">
        <v>1189</v>
      </c>
    </row>
    <row r="387" spans="1:18" ht="15.75" customHeight="1">
      <c r="A387" s="156" t="s">
        <v>49</v>
      </c>
      <c r="B387" s="156" t="s">
        <v>821</v>
      </c>
      <c r="C387" s="157">
        <v>2100</v>
      </c>
      <c r="D387" s="156" t="s">
        <v>1093</v>
      </c>
      <c r="E387" s="156" t="s">
        <v>1094</v>
      </c>
      <c r="F387" s="156" t="s">
        <v>2237</v>
      </c>
      <c r="G387" s="156" t="s">
        <v>1093</v>
      </c>
      <c r="H387" s="156" t="s">
        <v>1094</v>
      </c>
      <c r="I387" s="156" t="s">
        <v>1093</v>
      </c>
      <c r="J387" s="156" t="s">
        <v>1094</v>
      </c>
      <c r="K387" s="156" t="s">
        <v>2238</v>
      </c>
      <c r="L387" s="156" t="s">
        <v>1189</v>
      </c>
      <c r="M387" s="156" t="s">
        <v>1189</v>
      </c>
      <c r="N387" s="156" t="s">
        <v>1189</v>
      </c>
      <c r="O387" s="156" t="s">
        <v>1189</v>
      </c>
      <c r="P387" s="156" t="s">
        <v>1189</v>
      </c>
      <c r="Q387" s="156" t="s">
        <v>1189</v>
      </c>
      <c r="R387" s="156" t="s">
        <v>1189</v>
      </c>
    </row>
    <row r="388" spans="1:18" ht="15.75" customHeight="1">
      <c r="A388" s="156" t="s">
        <v>49</v>
      </c>
      <c r="B388" s="165" t="s">
        <v>1185</v>
      </c>
      <c r="C388" s="166">
        <v>1300</v>
      </c>
      <c r="D388" s="156" t="s">
        <v>1186</v>
      </c>
      <c r="E388" s="156" t="s">
        <v>1187</v>
      </c>
      <c r="F388" s="156" t="s">
        <v>1617</v>
      </c>
      <c r="G388" s="156" t="s">
        <v>4424</v>
      </c>
      <c r="H388" s="156" t="s">
        <v>2368</v>
      </c>
      <c r="I388" s="156" t="s">
        <v>1186</v>
      </c>
      <c r="J388" s="156" t="s">
        <v>1187</v>
      </c>
      <c r="K388" s="156" t="s">
        <v>4425</v>
      </c>
      <c r="L388" s="165" t="s">
        <v>1189</v>
      </c>
      <c r="M388" s="165" t="s">
        <v>1189</v>
      </c>
      <c r="N388" s="165" t="s">
        <v>1189</v>
      </c>
      <c r="O388" s="165" t="s">
        <v>1189</v>
      </c>
      <c r="P388" s="165" t="s">
        <v>1189</v>
      </c>
      <c r="Q388" s="165" t="s">
        <v>1189</v>
      </c>
      <c r="R388" s="165" t="s">
        <v>1189</v>
      </c>
    </row>
    <row r="389" spans="1:18" ht="15.75" customHeight="1">
      <c r="A389" s="156" t="s">
        <v>49</v>
      </c>
      <c r="B389" s="156" t="s">
        <v>822</v>
      </c>
      <c r="C389" s="157">
        <v>950</v>
      </c>
      <c r="D389" s="156" t="s">
        <v>1095</v>
      </c>
      <c r="E389" s="156" t="s">
        <v>1096</v>
      </c>
      <c r="F389" s="156" t="s">
        <v>2533</v>
      </c>
      <c r="G389" s="156" t="s">
        <v>4426</v>
      </c>
      <c r="H389" s="156" t="s">
        <v>2534</v>
      </c>
      <c r="I389" s="156" t="s">
        <v>1095</v>
      </c>
      <c r="J389" s="156" t="s">
        <v>1096</v>
      </c>
      <c r="K389" s="156" t="s">
        <v>2535</v>
      </c>
      <c r="L389" s="156" t="s">
        <v>1189</v>
      </c>
      <c r="M389" s="156" t="s">
        <v>1189</v>
      </c>
      <c r="N389" s="156" t="s">
        <v>1189</v>
      </c>
      <c r="O389" s="156" t="s">
        <v>1189</v>
      </c>
      <c r="P389" s="156" t="s">
        <v>1189</v>
      </c>
      <c r="Q389" s="156" t="s">
        <v>1189</v>
      </c>
      <c r="R389" s="156" t="s">
        <v>1189</v>
      </c>
    </row>
    <row r="390" spans="1:18" ht="15.75" customHeight="1">
      <c r="A390" s="156" t="s">
        <v>49</v>
      </c>
      <c r="B390" s="156" t="s">
        <v>823</v>
      </c>
      <c r="C390" s="157">
        <v>200</v>
      </c>
      <c r="D390" s="156" t="s">
        <v>2549</v>
      </c>
      <c r="E390" s="156" t="s">
        <v>1390</v>
      </c>
      <c r="F390" s="156" t="s">
        <v>4427</v>
      </c>
      <c r="G390" s="156" t="s">
        <v>1389</v>
      </c>
      <c r="H390" s="156" t="s">
        <v>2550</v>
      </c>
      <c r="I390" s="156" t="s">
        <v>2549</v>
      </c>
      <c r="J390" s="156" t="s">
        <v>1390</v>
      </c>
      <c r="K390" s="156" t="s">
        <v>2551</v>
      </c>
      <c r="L390" s="156" t="s">
        <v>1189</v>
      </c>
      <c r="M390" s="156" t="s">
        <v>1189</v>
      </c>
      <c r="N390" s="156" t="s">
        <v>1189</v>
      </c>
      <c r="O390" s="156" t="s">
        <v>1189</v>
      </c>
      <c r="P390" s="156" t="s">
        <v>1189</v>
      </c>
      <c r="Q390" s="156" t="s">
        <v>1189</v>
      </c>
      <c r="R390" s="156" t="s">
        <v>1189</v>
      </c>
    </row>
    <row r="391" spans="1:18" ht="15.75" customHeight="1">
      <c r="A391" s="156" t="s">
        <v>49</v>
      </c>
      <c r="B391" s="156" t="s">
        <v>824</v>
      </c>
      <c r="C391" s="157">
        <v>200</v>
      </c>
      <c r="D391" s="156" t="s">
        <v>4428</v>
      </c>
      <c r="E391" s="156" t="s">
        <v>4429</v>
      </c>
      <c r="F391" s="156" t="s">
        <v>4430</v>
      </c>
      <c r="G391" s="156" t="s">
        <v>4431</v>
      </c>
      <c r="H391" s="156" t="s">
        <v>1669</v>
      </c>
      <c r="I391" s="156" t="s">
        <v>4432</v>
      </c>
      <c r="J391" s="156" t="s">
        <v>4433</v>
      </c>
      <c r="K391" s="156" t="s">
        <v>4434</v>
      </c>
      <c r="L391" s="156" t="s">
        <v>1189</v>
      </c>
      <c r="M391" s="156" t="s">
        <v>1189</v>
      </c>
      <c r="N391" s="156" t="s">
        <v>1189</v>
      </c>
      <c r="O391" s="156" t="s">
        <v>1189</v>
      </c>
      <c r="P391" s="156" t="s">
        <v>1189</v>
      </c>
      <c r="Q391" s="156" t="s">
        <v>1189</v>
      </c>
      <c r="R391" s="156" t="s">
        <v>1189</v>
      </c>
    </row>
    <row r="392" spans="1:18" ht="15.75" customHeight="1">
      <c r="A392" s="156" t="s">
        <v>49</v>
      </c>
      <c r="B392" s="156" t="s">
        <v>1671</v>
      </c>
      <c r="C392" s="157">
        <v>100</v>
      </c>
      <c r="D392" s="156" t="s">
        <v>4435</v>
      </c>
      <c r="E392" s="156" t="s">
        <v>4436</v>
      </c>
      <c r="F392" s="156" t="s">
        <v>4437</v>
      </c>
      <c r="G392" s="156" t="s">
        <v>4438</v>
      </c>
      <c r="H392" s="156" t="s">
        <v>4439</v>
      </c>
      <c r="I392" s="156" t="s">
        <v>1097</v>
      </c>
      <c r="J392" s="156" t="s">
        <v>1098</v>
      </c>
      <c r="K392" s="156" t="s">
        <v>4440</v>
      </c>
      <c r="L392" s="156" t="s">
        <v>1189</v>
      </c>
      <c r="M392" s="156" t="s">
        <v>1189</v>
      </c>
      <c r="N392" s="156" t="s">
        <v>1189</v>
      </c>
      <c r="O392" s="156" t="s">
        <v>1189</v>
      </c>
      <c r="P392" s="156" t="s">
        <v>1189</v>
      </c>
      <c r="Q392" s="156" t="s">
        <v>1189</v>
      </c>
      <c r="R392" s="156" t="s">
        <v>1189</v>
      </c>
    </row>
    <row r="393" spans="1:18" ht="15.75" customHeight="1">
      <c r="A393" s="156" t="s">
        <v>49</v>
      </c>
      <c r="B393" s="156" t="s">
        <v>825</v>
      </c>
      <c r="C393" s="157">
        <v>900</v>
      </c>
      <c r="D393" s="156" t="s">
        <v>1672</v>
      </c>
      <c r="E393" s="156" t="s">
        <v>1099</v>
      </c>
      <c r="F393" s="156" t="s">
        <v>4441</v>
      </c>
      <c r="G393" s="156" t="s">
        <v>1672</v>
      </c>
      <c r="H393" s="156" t="s">
        <v>1099</v>
      </c>
      <c r="I393" s="156" t="s">
        <v>1672</v>
      </c>
      <c r="J393" s="156" t="s">
        <v>1099</v>
      </c>
      <c r="K393" s="156" t="s">
        <v>2586</v>
      </c>
      <c r="L393" s="156" t="s">
        <v>1189</v>
      </c>
      <c r="M393" s="156" t="s">
        <v>1189</v>
      </c>
      <c r="N393" s="156" t="s">
        <v>1189</v>
      </c>
      <c r="O393" s="156" t="s">
        <v>1189</v>
      </c>
      <c r="P393" s="156" t="s">
        <v>1189</v>
      </c>
      <c r="Q393" s="156" t="s">
        <v>1189</v>
      </c>
      <c r="R393" s="156" t="s">
        <v>1189</v>
      </c>
    </row>
    <row r="394" spans="1:18" ht="15.75" customHeight="1">
      <c r="A394" s="156" t="s">
        <v>49</v>
      </c>
      <c r="B394" s="156" t="s">
        <v>826</v>
      </c>
      <c r="C394" s="157">
        <v>850</v>
      </c>
      <c r="D394" s="156" t="s">
        <v>2624</v>
      </c>
      <c r="E394" s="156" t="s">
        <v>4442</v>
      </c>
      <c r="F394" s="156" t="s">
        <v>2625</v>
      </c>
      <c r="G394" s="156" t="s">
        <v>1688</v>
      </c>
      <c r="H394" s="156" t="s">
        <v>2626</v>
      </c>
      <c r="I394" s="156" t="s">
        <v>2624</v>
      </c>
      <c r="J394" s="156" t="s">
        <v>1689</v>
      </c>
      <c r="K394" s="156" t="s">
        <v>2627</v>
      </c>
      <c r="L394" s="156" t="s">
        <v>1189</v>
      </c>
      <c r="M394" s="156" t="s">
        <v>1189</v>
      </c>
      <c r="N394" s="156" t="s">
        <v>1189</v>
      </c>
      <c r="O394" s="156" t="s">
        <v>1189</v>
      </c>
      <c r="P394" s="156" t="s">
        <v>1189</v>
      </c>
      <c r="Q394" s="156" t="s">
        <v>1189</v>
      </c>
      <c r="R394" s="156" t="s">
        <v>1189</v>
      </c>
    </row>
    <row r="395" spans="1:18" ht="15.75" customHeight="1">
      <c r="A395" s="156" t="s">
        <v>49</v>
      </c>
      <c r="B395" s="156" t="s">
        <v>2659</v>
      </c>
      <c r="C395" s="157">
        <v>200</v>
      </c>
      <c r="D395" s="156" t="s">
        <v>4443</v>
      </c>
      <c r="E395" s="156" t="s">
        <v>4444</v>
      </c>
      <c r="F395" s="156" t="s">
        <v>4445</v>
      </c>
      <c r="G395" s="156" t="s">
        <v>2660</v>
      </c>
      <c r="H395" s="156" t="s">
        <v>4446</v>
      </c>
      <c r="I395" s="156" t="s">
        <v>4447</v>
      </c>
      <c r="J395" s="156" t="s">
        <v>4448</v>
      </c>
      <c r="K395" s="156" t="s">
        <v>4449</v>
      </c>
      <c r="L395" s="156" t="s">
        <v>1189</v>
      </c>
      <c r="M395" s="156" t="s">
        <v>1189</v>
      </c>
      <c r="N395" s="156" t="s">
        <v>1189</v>
      </c>
      <c r="O395" s="156" t="s">
        <v>1189</v>
      </c>
      <c r="P395" s="156" t="s">
        <v>1189</v>
      </c>
      <c r="Q395" s="156" t="s">
        <v>1189</v>
      </c>
      <c r="R395" s="156" t="s">
        <v>1189</v>
      </c>
    </row>
    <row r="396" spans="1:18" ht="15.75" customHeight="1">
      <c r="A396" s="156" t="s">
        <v>49</v>
      </c>
      <c r="B396" s="156" t="s">
        <v>622</v>
      </c>
      <c r="C396" s="157">
        <v>300</v>
      </c>
      <c r="D396" s="156" t="s">
        <v>4450</v>
      </c>
      <c r="E396" s="156" t="s">
        <v>4451</v>
      </c>
      <c r="F396" s="156" t="s">
        <v>4452</v>
      </c>
      <c r="G396" s="156" t="s">
        <v>4453</v>
      </c>
      <c r="H396" s="156" t="s">
        <v>4451</v>
      </c>
      <c r="I396" s="156" t="s">
        <v>4453</v>
      </c>
      <c r="J396" s="156" t="s">
        <v>4451</v>
      </c>
      <c r="K396" s="156" t="s">
        <v>4454</v>
      </c>
      <c r="L396" s="156" t="s">
        <v>4455</v>
      </c>
      <c r="M396" s="156" t="s">
        <v>1189</v>
      </c>
      <c r="N396" s="156" t="s">
        <v>1189</v>
      </c>
      <c r="O396" s="156" t="s">
        <v>1189</v>
      </c>
      <c r="P396" s="156" t="s">
        <v>1189</v>
      </c>
      <c r="Q396" s="156" t="s">
        <v>1189</v>
      </c>
      <c r="R396" s="156" t="s">
        <v>1189</v>
      </c>
    </row>
    <row r="397" spans="1:18" ht="15.75" customHeight="1">
      <c r="A397" s="156" t="s">
        <v>49</v>
      </c>
      <c r="B397" s="156" t="s">
        <v>827</v>
      </c>
      <c r="C397" s="157">
        <v>4000</v>
      </c>
      <c r="D397" s="156" t="s">
        <v>2715</v>
      </c>
      <c r="E397" s="156" t="s">
        <v>1391</v>
      </c>
      <c r="F397" s="156" t="s">
        <v>4456</v>
      </c>
      <c r="G397" s="156" t="s">
        <v>2715</v>
      </c>
      <c r="H397" s="156" t="s">
        <v>1391</v>
      </c>
      <c r="I397" s="156" t="s">
        <v>1725</v>
      </c>
      <c r="J397" s="156" t="s">
        <v>2716</v>
      </c>
      <c r="K397" s="156" t="s">
        <v>4457</v>
      </c>
      <c r="L397" s="156" t="s">
        <v>4458</v>
      </c>
      <c r="M397" s="156" t="s">
        <v>4459</v>
      </c>
      <c r="N397" s="156" t="s">
        <v>4460</v>
      </c>
      <c r="O397" s="156" t="s">
        <v>2717</v>
      </c>
      <c r="P397" s="156" t="s">
        <v>4461</v>
      </c>
      <c r="Q397" s="156" t="s">
        <v>1189</v>
      </c>
      <c r="R397" s="156" t="s">
        <v>1189</v>
      </c>
    </row>
    <row r="398" spans="1:18" ht="15.75" customHeight="1">
      <c r="A398" s="156" t="s">
        <v>49</v>
      </c>
      <c r="B398" s="156" t="s">
        <v>828</v>
      </c>
      <c r="C398" s="157">
        <v>550</v>
      </c>
      <c r="D398" s="156" t="s">
        <v>1100</v>
      </c>
      <c r="E398" s="156" t="s">
        <v>1101</v>
      </c>
      <c r="F398" s="156" t="s">
        <v>4462</v>
      </c>
      <c r="G398" s="156" t="s">
        <v>4463</v>
      </c>
      <c r="H398" s="156" t="s">
        <v>4464</v>
      </c>
      <c r="I398" s="156" t="s">
        <v>1100</v>
      </c>
      <c r="J398" s="156" t="s">
        <v>1101</v>
      </c>
      <c r="K398" s="156" t="s">
        <v>4465</v>
      </c>
      <c r="L398" s="156" t="s">
        <v>4466</v>
      </c>
      <c r="M398" s="156" t="s">
        <v>1189</v>
      </c>
      <c r="N398" s="156" t="s">
        <v>1189</v>
      </c>
      <c r="O398" s="156" t="s">
        <v>1189</v>
      </c>
      <c r="P398" s="156" t="s">
        <v>1189</v>
      </c>
      <c r="Q398" s="156" t="s">
        <v>1189</v>
      </c>
      <c r="R398" s="156" t="s">
        <v>1189</v>
      </c>
    </row>
    <row r="399" spans="1:18" ht="15.75" customHeight="1">
      <c r="A399" s="156" t="s">
        <v>49</v>
      </c>
      <c r="B399" s="156" t="s">
        <v>829</v>
      </c>
      <c r="C399" s="157">
        <v>800</v>
      </c>
      <c r="D399" s="156" t="s">
        <v>1102</v>
      </c>
      <c r="E399" s="156" t="s">
        <v>1103</v>
      </c>
      <c r="F399" s="156" t="s">
        <v>4467</v>
      </c>
      <c r="G399" s="156" t="s">
        <v>2744</v>
      </c>
      <c r="H399" s="156" t="s">
        <v>2745</v>
      </c>
      <c r="I399" s="156" t="s">
        <v>1102</v>
      </c>
      <c r="J399" s="156" t="s">
        <v>1103</v>
      </c>
      <c r="K399" s="156" t="s">
        <v>4468</v>
      </c>
      <c r="L399" s="156" t="s">
        <v>1189</v>
      </c>
      <c r="M399" s="156" t="s">
        <v>1189</v>
      </c>
      <c r="N399" s="156" t="s">
        <v>1189</v>
      </c>
      <c r="O399" s="156" t="s">
        <v>1189</v>
      </c>
      <c r="P399" s="156" t="s">
        <v>1189</v>
      </c>
      <c r="Q399" s="156" t="s">
        <v>1189</v>
      </c>
      <c r="R399" s="156" t="s">
        <v>1189</v>
      </c>
    </row>
    <row r="400" spans="1:18" ht="15.75" customHeight="1">
      <c r="A400" s="156" t="s">
        <v>49</v>
      </c>
      <c r="B400" s="156" t="s">
        <v>830</v>
      </c>
      <c r="C400" s="157">
        <v>40</v>
      </c>
      <c r="D400" s="156" t="s">
        <v>1104</v>
      </c>
      <c r="E400" s="156" t="s">
        <v>1797</v>
      </c>
      <c r="F400" s="156" t="s">
        <v>4469</v>
      </c>
      <c r="G400" s="156" t="s">
        <v>2923</v>
      </c>
      <c r="H400" s="156" t="s">
        <v>4470</v>
      </c>
      <c r="I400" s="156" t="s">
        <v>1104</v>
      </c>
      <c r="J400" s="156" t="s">
        <v>4470</v>
      </c>
      <c r="K400" s="156" t="s">
        <v>1392</v>
      </c>
      <c r="L400" s="156" t="s">
        <v>1189</v>
      </c>
      <c r="M400" s="156" t="s">
        <v>1189</v>
      </c>
      <c r="N400" s="156" t="s">
        <v>1189</v>
      </c>
      <c r="O400" s="156" t="s">
        <v>1189</v>
      </c>
      <c r="P400" s="156" t="s">
        <v>1189</v>
      </c>
      <c r="Q400" s="156" t="s">
        <v>1189</v>
      </c>
      <c r="R400" s="156" t="s">
        <v>1189</v>
      </c>
    </row>
    <row r="401" spans="1:18" ht="15.75" customHeight="1">
      <c r="A401" s="156" t="s">
        <v>49</v>
      </c>
      <c r="B401" s="156" t="s">
        <v>831</v>
      </c>
      <c r="C401" s="157">
        <v>150</v>
      </c>
      <c r="D401" s="156" t="s">
        <v>2933</v>
      </c>
      <c r="E401" s="156" t="s">
        <v>1106</v>
      </c>
      <c r="F401" s="156" t="s">
        <v>1212</v>
      </c>
      <c r="G401" s="156" t="s">
        <v>1105</v>
      </c>
      <c r="H401" s="156" t="s">
        <v>2934</v>
      </c>
      <c r="I401" s="156" t="s">
        <v>1105</v>
      </c>
      <c r="J401" s="156" t="s">
        <v>2934</v>
      </c>
      <c r="K401" s="156" t="s">
        <v>2935</v>
      </c>
      <c r="L401" s="156" t="s">
        <v>1189</v>
      </c>
      <c r="M401" s="156" t="s">
        <v>1189</v>
      </c>
      <c r="N401" s="156" t="s">
        <v>1189</v>
      </c>
      <c r="O401" s="156" t="s">
        <v>1189</v>
      </c>
      <c r="P401" s="156" t="s">
        <v>1189</v>
      </c>
      <c r="Q401" s="156" t="s">
        <v>1189</v>
      </c>
      <c r="R401" s="156" t="s">
        <v>1189</v>
      </c>
    </row>
    <row r="402" spans="1:18" ht="15.75" customHeight="1">
      <c r="A402" s="156" t="s">
        <v>49</v>
      </c>
      <c r="B402" s="156" t="s">
        <v>1249</v>
      </c>
      <c r="C402" s="157">
        <v>200</v>
      </c>
      <c r="D402" s="156" t="s">
        <v>4471</v>
      </c>
      <c r="E402" s="156" t="s">
        <v>4472</v>
      </c>
      <c r="F402" s="156" t="s">
        <v>4473</v>
      </c>
      <c r="G402" s="156" t="s">
        <v>3139</v>
      </c>
      <c r="H402" s="156" t="s">
        <v>4474</v>
      </c>
      <c r="I402" s="156" t="s">
        <v>4475</v>
      </c>
      <c r="J402" s="156" t="s">
        <v>3140</v>
      </c>
      <c r="K402" s="156" t="s">
        <v>4476</v>
      </c>
      <c r="L402" s="156" t="s">
        <v>1189</v>
      </c>
      <c r="M402" s="156" t="s">
        <v>1189</v>
      </c>
      <c r="N402" s="156" t="s">
        <v>1189</v>
      </c>
      <c r="O402" s="156" t="s">
        <v>1189</v>
      </c>
      <c r="P402" s="156" t="s">
        <v>1189</v>
      </c>
      <c r="Q402" s="156" t="s">
        <v>1189</v>
      </c>
      <c r="R402" s="156" t="s">
        <v>1189</v>
      </c>
    </row>
    <row r="403" spans="1:18" ht="15.75" customHeight="1">
      <c r="A403" s="156" t="s">
        <v>49</v>
      </c>
      <c r="B403" s="156" t="s">
        <v>832</v>
      </c>
      <c r="C403" s="157">
        <v>100</v>
      </c>
      <c r="D403" s="156" t="s">
        <v>3286</v>
      </c>
      <c r="E403" s="156" t="s">
        <v>3287</v>
      </c>
      <c r="F403" s="156" t="s">
        <v>1213</v>
      </c>
      <c r="G403" s="156" t="s">
        <v>3288</v>
      </c>
      <c r="H403" s="156" t="s">
        <v>1886</v>
      </c>
      <c r="I403" s="156" t="s">
        <v>3288</v>
      </c>
      <c r="J403" s="156" t="s">
        <v>1886</v>
      </c>
      <c r="K403" s="156" t="s">
        <v>4477</v>
      </c>
      <c r="L403" s="156" t="s">
        <v>1189</v>
      </c>
      <c r="M403" s="156" t="s">
        <v>1189</v>
      </c>
      <c r="N403" s="156" t="s">
        <v>1189</v>
      </c>
      <c r="O403" s="156" t="s">
        <v>1189</v>
      </c>
      <c r="P403" s="156" t="s">
        <v>1189</v>
      </c>
      <c r="Q403" s="156" t="s">
        <v>1189</v>
      </c>
      <c r="R403" s="156" t="s">
        <v>1189</v>
      </c>
    </row>
    <row r="404" spans="1:18" ht="15.75" customHeight="1">
      <c r="A404" s="156" t="s">
        <v>49</v>
      </c>
      <c r="B404" s="156" t="s">
        <v>4478</v>
      </c>
      <c r="C404" s="157">
        <v>500</v>
      </c>
      <c r="D404" s="156" t="s">
        <v>4479</v>
      </c>
      <c r="E404" s="156" t="s">
        <v>4480</v>
      </c>
      <c r="F404" s="156" t="s">
        <v>4481</v>
      </c>
      <c r="G404" s="156" t="s">
        <v>4482</v>
      </c>
      <c r="H404" s="156" t="s">
        <v>4483</v>
      </c>
      <c r="I404" s="156" t="s">
        <v>4479</v>
      </c>
      <c r="J404" s="156" t="s">
        <v>4480</v>
      </c>
      <c r="K404" s="156" t="s">
        <v>4484</v>
      </c>
      <c r="L404" s="156" t="s">
        <v>1189</v>
      </c>
      <c r="M404" s="156" t="s">
        <v>1189</v>
      </c>
      <c r="N404" s="156" t="s">
        <v>1189</v>
      </c>
      <c r="O404" s="156" t="s">
        <v>1189</v>
      </c>
      <c r="P404" s="156" t="s">
        <v>1189</v>
      </c>
      <c r="Q404" s="156" t="s">
        <v>1189</v>
      </c>
      <c r="R404" s="156" t="s">
        <v>1189</v>
      </c>
    </row>
    <row r="405" spans="1:18" ht="15.75" customHeight="1">
      <c r="A405" s="156" t="s">
        <v>310</v>
      </c>
      <c r="B405" s="156" t="s">
        <v>833</v>
      </c>
      <c r="C405" s="157">
        <v>300</v>
      </c>
      <c r="D405" s="156" t="s">
        <v>4485</v>
      </c>
      <c r="E405" s="156" t="s">
        <v>2125</v>
      </c>
      <c r="F405" s="156" t="s">
        <v>2126</v>
      </c>
      <c r="G405" s="156" t="s">
        <v>4485</v>
      </c>
      <c r="H405" s="156" t="s">
        <v>2125</v>
      </c>
      <c r="I405" s="156" t="s">
        <v>4485</v>
      </c>
      <c r="J405" s="156" t="s">
        <v>2125</v>
      </c>
      <c r="K405" s="156" t="s">
        <v>4486</v>
      </c>
      <c r="L405" s="156" t="s">
        <v>1189</v>
      </c>
      <c r="M405" s="156" t="s">
        <v>1189</v>
      </c>
      <c r="N405" s="156" t="s">
        <v>1189</v>
      </c>
      <c r="O405" s="156" t="s">
        <v>1189</v>
      </c>
      <c r="P405" s="156" t="s">
        <v>1189</v>
      </c>
      <c r="Q405" s="156" t="s">
        <v>1189</v>
      </c>
      <c r="R405" s="156" t="s">
        <v>1189</v>
      </c>
    </row>
    <row r="406" spans="1:18" ht="15.75" customHeight="1">
      <c r="A406" s="156" t="s">
        <v>310</v>
      </c>
      <c r="B406" s="156" t="s">
        <v>834</v>
      </c>
      <c r="C406" s="157">
        <v>1100</v>
      </c>
      <c r="D406" s="156" t="s">
        <v>4487</v>
      </c>
      <c r="E406" s="156" t="s">
        <v>4488</v>
      </c>
      <c r="F406" s="156" t="s">
        <v>2718</v>
      </c>
      <c r="G406" s="156" t="s">
        <v>4489</v>
      </c>
      <c r="H406" s="156" t="s">
        <v>4490</v>
      </c>
      <c r="I406" s="156" t="s">
        <v>1107</v>
      </c>
      <c r="J406" s="156" t="s">
        <v>4490</v>
      </c>
      <c r="K406" s="156" t="s">
        <v>2719</v>
      </c>
      <c r="L406" s="156" t="s">
        <v>1189</v>
      </c>
      <c r="M406" s="156" t="s">
        <v>1189</v>
      </c>
      <c r="N406" s="156" t="s">
        <v>1189</v>
      </c>
      <c r="O406" s="156" t="s">
        <v>1189</v>
      </c>
      <c r="P406" s="156" t="s">
        <v>1189</v>
      </c>
      <c r="Q406" s="156" t="s">
        <v>1189</v>
      </c>
      <c r="R406" s="156" t="s">
        <v>1189</v>
      </c>
    </row>
    <row r="407" spans="1:18" ht="15.75" customHeight="1">
      <c r="A407" s="156" t="s">
        <v>10</v>
      </c>
      <c r="B407" s="156" t="s">
        <v>835</v>
      </c>
      <c r="C407" s="157">
        <v>40</v>
      </c>
      <c r="D407" s="156" t="s">
        <v>2765</v>
      </c>
      <c r="E407" s="156" t="s">
        <v>2766</v>
      </c>
      <c r="F407" s="156" t="s">
        <v>1214</v>
      </c>
      <c r="G407" s="156" t="s">
        <v>2767</v>
      </c>
      <c r="H407" s="156" t="s">
        <v>1108</v>
      </c>
      <c r="I407" s="156" t="s">
        <v>2767</v>
      </c>
      <c r="J407" s="156" t="s">
        <v>1108</v>
      </c>
      <c r="K407" s="156" t="s">
        <v>2768</v>
      </c>
      <c r="L407" s="156" t="s">
        <v>1189</v>
      </c>
      <c r="M407" s="156" t="s">
        <v>1189</v>
      </c>
      <c r="N407" s="156" t="s">
        <v>1189</v>
      </c>
      <c r="O407" s="156" t="s">
        <v>1189</v>
      </c>
      <c r="P407" s="156" t="s">
        <v>1189</v>
      </c>
      <c r="Q407" s="156" t="s">
        <v>1189</v>
      </c>
      <c r="R407" s="156" t="s">
        <v>1189</v>
      </c>
    </row>
    <row r="408" spans="1:18" ht="15.75" customHeight="1">
      <c r="A408" s="156" t="s">
        <v>10</v>
      </c>
      <c r="B408" s="156" t="s">
        <v>836</v>
      </c>
      <c r="C408" s="157">
        <v>400</v>
      </c>
      <c r="D408" s="156" t="s">
        <v>4491</v>
      </c>
      <c r="E408" s="156" t="s">
        <v>4492</v>
      </c>
      <c r="F408" s="156" t="s">
        <v>4493</v>
      </c>
      <c r="G408" s="156" t="s">
        <v>2988</v>
      </c>
      <c r="H408" s="156" t="s">
        <v>2989</v>
      </c>
      <c r="I408" s="156" t="s">
        <v>1393</v>
      </c>
      <c r="J408" s="156" t="s">
        <v>2990</v>
      </c>
      <c r="K408" s="156" t="s">
        <v>4494</v>
      </c>
      <c r="L408" s="156" t="s">
        <v>1189</v>
      </c>
      <c r="M408" s="156" t="s">
        <v>1189</v>
      </c>
      <c r="N408" s="156" t="s">
        <v>1189</v>
      </c>
      <c r="O408" s="156" t="s">
        <v>1189</v>
      </c>
      <c r="P408" s="156" t="s">
        <v>1189</v>
      </c>
      <c r="Q408" s="156" t="s">
        <v>1189</v>
      </c>
      <c r="R408" s="156" t="s">
        <v>1189</v>
      </c>
    </row>
    <row r="409" spans="1:18" ht="15.75" customHeight="1">
      <c r="A409" s="156" t="s">
        <v>10</v>
      </c>
      <c r="B409" s="156" t="s">
        <v>3039</v>
      </c>
      <c r="C409" s="157">
        <v>50</v>
      </c>
      <c r="D409" s="156" t="s">
        <v>3040</v>
      </c>
      <c r="E409" s="156" t="s">
        <v>3041</v>
      </c>
      <c r="F409" s="156" t="s">
        <v>3042</v>
      </c>
      <c r="G409" s="156" t="s">
        <v>3043</v>
      </c>
      <c r="H409" s="156" t="s">
        <v>3044</v>
      </c>
      <c r="I409" s="156" t="s">
        <v>3045</v>
      </c>
      <c r="J409" s="156" t="s">
        <v>3041</v>
      </c>
      <c r="K409" s="156" t="s">
        <v>4495</v>
      </c>
      <c r="L409" s="156" t="s">
        <v>1189</v>
      </c>
      <c r="M409" s="156" t="s">
        <v>1189</v>
      </c>
      <c r="N409" s="156" t="s">
        <v>1189</v>
      </c>
      <c r="O409" s="156" t="s">
        <v>1189</v>
      </c>
      <c r="P409" s="156" t="s">
        <v>1189</v>
      </c>
      <c r="Q409" s="156" t="s">
        <v>1189</v>
      </c>
      <c r="R409" s="156" t="s">
        <v>1189</v>
      </c>
    </row>
    <row r="410" spans="1:18" ht="15.75" customHeight="1">
      <c r="A410" s="156" t="s">
        <v>10</v>
      </c>
      <c r="B410" s="156" t="s">
        <v>837</v>
      </c>
      <c r="C410" s="157">
        <v>90</v>
      </c>
      <c r="D410" s="156" t="s">
        <v>3061</v>
      </c>
      <c r="E410" s="156" t="s">
        <v>3062</v>
      </c>
      <c r="F410" s="156" t="s">
        <v>4496</v>
      </c>
      <c r="G410" s="156" t="s">
        <v>3063</v>
      </c>
      <c r="H410" s="156" t="s">
        <v>3064</v>
      </c>
      <c r="I410" s="156" t="s">
        <v>1836</v>
      </c>
      <c r="J410" s="156" t="s">
        <v>4497</v>
      </c>
      <c r="K410" s="156" t="s">
        <v>4498</v>
      </c>
      <c r="L410" s="156" t="s">
        <v>1189</v>
      </c>
      <c r="M410" s="156" t="s">
        <v>1189</v>
      </c>
      <c r="N410" s="156" t="s">
        <v>1189</v>
      </c>
      <c r="O410" s="156" t="s">
        <v>1189</v>
      </c>
      <c r="P410" s="156" t="s">
        <v>1189</v>
      </c>
      <c r="Q410" s="156" t="s">
        <v>1189</v>
      </c>
      <c r="R410" s="156" t="s">
        <v>1189</v>
      </c>
    </row>
    <row r="411" spans="1:18" ht="15.75" customHeight="1">
      <c r="A411" s="156" t="s">
        <v>352</v>
      </c>
      <c r="B411" s="156" t="s">
        <v>1394</v>
      </c>
      <c r="C411" s="157">
        <v>450</v>
      </c>
      <c r="D411" s="156" t="s">
        <v>4499</v>
      </c>
      <c r="E411" s="156" t="s">
        <v>4500</v>
      </c>
      <c r="F411" s="156" t="s">
        <v>4501</v>
      </c>
      <c r="G411" s="156" t="s">
        <v>1728</v>
      </c>
      <c r="H411" s="156" t="s">
        <v>1109</v>
      </c>
      <c r="I411" s="156" t="s">
        <v>1728</v>
      </c>
      <c r="J411" s="156" t="s">
        <v>1109</v>
      </c>
      <c r="K411" s="156" t="s">
        <v>4502</v>
      </c>
      <c r="L411" s="156" t="s">
        <v>1189</v>
      </c>
      <c r="M411" s="156" t="s">
        <v>1189</v>
      </c>
      <c r="N411" s="156" t="s">
        <v>1189</v>
      </c>
      <c r="O411" s="156" t="s">
        <v>1189</v>
      </c>
      <c r="P411" s="156" t="s">
        <v>1189</v>
      </c>
      <c r="Q411" s="156" t="s">
        <v>1189</v>
      </c>
      <c r="R411" s="156" t="s">
        <v>1189</v>
      </c>
    </row>
    <row r="412" spans="1:18" ht="15.75" customHeight="1">
      <c r="A412" s="156" t="s">
        <v>40</v>
      </c>
      <c r="B412" s="156" t="s">
        <v>1560</v>
      </c>
      <c r="C412" s="157">
        <v>1200</v>
      </c>
      <c r="D412" s="156" t="s">
        <v>4503</v>
      </c>
      <c r="E412" s="156" t="s">
        <v>4504</v>
      </c>
      <c r="F412" s="156" t="s">
        <v>2127</v>
      </c>
      <c r="G412" s="156" t="s">
        <v>4503</v>
      </c>
      <c r="H412" s="156" t="s">
        <v>4505</v>
      </c>
      <c r="I412" s="156" t="s">
        <v>1561</v>
      </c>
      <c r="J412" s="156" t="s">
        <v>1562</v>
      </c>
      <c r="K412" s="156" t="s">
        <v>1563</v>
      </c>
      <c r="L412" s="156" t="s">
        <v>2128</v>
      </c>
      <c r="M412" s="156" t="s">
        <v>1189</v>
      </c>
      <c r="N412" s="156" t="s">
        <v>1189</v>
      </c>
      <c r="O412" s="156" t="s">
        <v>1189</v>
      </c>
      <c r="P412" s="156" t="s">
        <v>1189</v>
      </c>
      <c r="Q412" s="156" t="s">
        <v>1189</v>
      </c>
      <c r="R412" s="156" t="s">
        <v>1189</v>
      </c>
    </row>
    <row r="413" spans="1:18" ht="15.75" customHeight="1">
      <c r="A413" s="156" t="s">
        <v>40</v>
      </c>
      <c r="B413" s="156" t="s">
        <v>1565</v>
      </c>
      <c r="C413" s="157">
        <v>1000</v>
      </c>
      <c r="D413" s="156" t="s">
        <v>1566</v>
      </c>
      <c r="E413" s="156" t="s">
        <v>1567</v>
      </c>
      <c r="F413" s="156" t="s">
        <v>1568</v>
      </c>
      <c r="G413" s="156" t="s">
        <v>1566</v>
      </c>
      <c r="H413" s="156" t="s">
        <v>1567</v>
      </c>
      <c r="I413" s="156" t="s">
        <v>1566</v>
      </c>
      <c r="J413" s="156" t="s">
        <v>1567</v>
      </c>
      <c r="K413" s="156" t="s">
        <v>4506</v>
      </c>
      <c r="L413" s="156" t="s">
        <v>1189</v>
      </c>
      <c r="M413" s="156" t="s">
        <v>1189</v>
      </c>
      <c r="N413" s="156" t="s">
        <v>1189</v>
      </c>
      <c r="O413" s="156" t="s">
        <v>1189</v>
      </c>
      <c r="P413" s="156" t="s">
        <v>1189</v>
      </c>
      <c r="Q413" s="156" t="s">
        <v>1189</v>
      </c>
      <c r="R413" s="156" t="s">
        <v>1189</v>
      </c>
    </row>
    <row r="414" spans="1:18" ht="15.75" customHeight="1">
      <c r="A414" s="156" t="s">
        <v>40</v>
      </c>
      <c r="B414" s="156" t="s">
        <v>582</v>
      </c>
      <c r="C414" s="157">
        <v>60</v>
      </c>
      <c r="D414" s="156" t="s">
        <v>4507</v>
      </c>
      <c r="E414" s="156" t="s">
        <v>4508</v>
      </c>
      <c r="F414" s="156" t="s">
        <v>4509</v>
      </c>
      <c r="G414" s="156" t="s">
        <v>4510</v>
      </c>
      <c r="H414" s="156" t="s">
        <v>4511</v>
      </c>
      <c r="I414" s="156" t="s">
        <v>4507</v>
      </c>
      <c r="J414" s="156" t="s">
        <v>4508</v>
      </c>
      <c r="K414" s="156" t="s">
        <v>4512</v>
      </c>
      <c r="L414" s="156" t="s">
        <v>1189</v>
      </c>
      <c r="M414" s="156" t="s">
        <v>1189</v>
      </c>
      <c r="N414" s="156" t="s">
        <v>1189</v>
      </c>
      <c r="O414" s="156" t="s">
        <v>1189</v>
      </c>
      <c r="P414" s="156" t="s">
        <v>1189</v>
      </c>
      <c r="Q414" s="156" t="s">
        <v>1189</v>
      </c>
      <c r="R414" s="156" t="s">
        <v>1189</v>
      </c>
    </row>
    <row r="415" spans="1:18" ht="15.75" customHeight="1">
      <c r="A415" s="156" t="s">
        <v>32</v>
      </c>
      <c r="B415" s="156" t="s">
        <v>611</v>
      </c>
      <c r="C415" s="157">
        <v>20</v>
      </c>
      <c r="D415" s="156" t="s">
        <v>4513</v>
      </c>
      <c r="E415" s="156" t="s">
        <v>4514</v>
      </c>
      <c r="F415" s="156" t="s">
        <v>4515</v>
      </c>
      <c r="G415" s="156" t="s">
        <v>4516</v>
      </c>
      <c r="H415" s="156" t="s">
        <v>4514</v>
      </c>
      <c r="I415" s="156" t="s">
        <v>4517</v>
      </c>
      <c r="J415" s="156" t="s">
        <v>4514</v>
      </c>
      <c r="K415" s="156" t="s">
        <v>4518</v>
      </c>
      <c r="L415" s="156" t="s">
        <v>1189</v>
      </c>
      <c r="M415" s="156" t="s">
        <v>1189</v>
      </c>
      <c r="N415" s="156" t="s">
        <v>1189</v>
      </c>
      <c r="O415" s="156" t="s">
        <v>1189</v>
      </c>
      <c r="P415" s="156" t="s">
        <v>1189</v>
      </c>
      <c r="Q415" s="156" t="s">
        <v>1189</v>
      </c>
      <c r="R415" s="156" t="s">
        <v>1189</v>
      </c>
    </row>
    <row r="416" spans="1:18" ht="15.75" customHeight="1">
      <c r="A416" s="156" t="s">
        <v>32</v>
      </c>
      <c r="B416" s="156" t="s">
        <v>4519</v>
      </c>
      <c r="C416" s="157">
        <v>25</v>
      </c>
      <c r="D416" s="156" t="s">
        <v>4520</v>
      </c>
      <c r="E416" s="156" t="s">
        <v>4521</v>
      </c>
      <c r="F416" s="156" t="s">
        <v>4522</v>
      </c>
      <c r="G416" s="156" t="s">
        <v>4523</v>
      </c>
      <c r="H416" s="156" t="s">
        <v>3144</v>
      </c>
      <c r="I416" s="156" t="s">
        <v>4520</v>
      </c>
      <c r="J416" s="156" t="s">
        <v>4521</v>
      </c>
      <c r="K416" s="156" t="s">
        <v>4524</v>
      </c>
      <c r="L416" s="156" t="s">
        <v>1189</v>
      </c>
      <c r="M416" s="156" t="s">
        <v>1189</v>
      </c>
      <c r="N416" s="156" t="s">
        <v>1189</v>
      </c>
      <c r="O416" s="156" t="s">
        <v>1189</v>
      </c>
      <c r="P416" s="156" t="s">
        <v>1189</v>
      </c>
      <c r="Q416" s="156" t="s">
        <v>1189</v>
      </c>
      <c r="R416" s="156" t="s">
        <v>1189</v>
      </c>
    </row>
    <row r="417" spans="1:18" ht="15.75" customHeight="1">
      <c r="A417" s="156" t="s">
        <v>32</v>
      </c>
      <c r="B417" s="156" t="s">
        <v>1395</v>
      </c>
      <c r="C417" s="157">
        <v>25</v>
      </c>
      <c r="D417" s="156" t="s">
        <v>2747</v>
      </c>
      <c r="E417" s="156" t="s">
        <v>1396</v>
      </c>
      <c r="F417" s="156" t="s">
        <v>1397</v>
      </c>
      <c r="G417" s="156" t="s">
        <v>2747</v>
      </c>
      <c r="H417" s="156" t="s">
        <v>1396</v>
      </c>
      <c r="I417" s="156" t="s">
        <v>4525</v>
      </c>
      <c r="J417" s="156" t="s">
        <v>2748</v>
      </c>
      <c r="K417" s="156" t="s">
        <v>4526</v>
      </c>
      <c r="L417" s="156" t="s">
        <v>1189</v>
      </c>
      <c r="M417" s="156" t="s">
        <v>1189</v>
      </c>
      <c r="N417" s="156" t="s">
        <v>1189</v>
      </c>
      <c r="O417" s="156" t="s">
        <v>1189</v>
      </c>
      <c r="P417" s="156" t="s">
        <v>1189</v>
      </c>
      <c r="Q417" s="156" t="s">
        <v>1189</v>
      </c>
      <c r="R417" s="156" t="s">
        <v>1189</v>
      </c>
    </row>
    <row r="418" spans="1:18" ht="15.75" customHeight="1">
      <c r="A418" s="156" t="s">
        <v>277</v>
      </c>
      <c r="B418" s="156" t="s">
        <v>4527</v>
      </c>
      <c r="C418" s="157">
        <v>50</v>
      </c>
      <c r="D418" s="156" t="s">
        <v>2577</v>
      </c>
      <c r="E418" s="156" t="s">
        <v>1398</v>
      </c>
      <c r="F418" s="156" t="s">
        <v>1399</v>
      </c>
      <c r="G418" s="156" t="s">
        <v>4528</v>
      </c>
      <c r="H418" s="156" t="s">
        <v>2578</v>
      </c>
      <c r="I418" s="156" t="s">
        <v>2577</v>
      </c>
      <c r="J418" s="156" t="s">
        <v>1398</v>
      </c>
      <c r="K418" s="156" t="s">
        <v>2579</v>
      </c>
      <c r="L418" s="156" t="s">
        <v>2580</v>
      </c>
      <c r="M418" s="156" t="s">
        <v>1189</v>
      </c>
      <c r="N418" s="156" t="s">
        <v>1189</v>
      </c>
      <c r="O418" s="156" t="s">
        <v>1189</v>
      </c>
      <c r="P418" s="156" t="s">
        <v>1189</v>
      </c>
      <c r="Q418" s="156" t="s">
        <v>1189</v>
      </c>
      <c r="R418" s="156" t="s">
        <v>1189</v>
      </c>
    </row>
    <row r="419" spans="1:18" ht="15.75" customHeight="1">
      <c r="A419" s="156" t="s">
        <v>277</v>
      </c>
      <c r="B419" s="156" t="s">
        <v>838</v>
      </c>
      <c r="C419" s="157">
        <v>1500</v>
      </c>
      <c r="D419" s="156" t="s">
        <v>2749</v>
      </c>
      <c r="E419" s="156" t="s">
        <v>1111</v>
      </c>
      <c r="F419" s="156" t="s">
        <v>4529</v>
      </c>
      <c r="G419" s="156" t="s">
        <v>2749</v>
      </c>
      <c r="H419" s="156" t="s">
        <v>1111</v>
      </c>
      <c r="I419" s="156" t="s">
        <v>1110</v>
      </c>
      <c r="J419" s="156" t="s">
        <v>1111</v>
      </c>
      <c r="K419" s="156" t="s">
        <v>2750</v>
      </c>
      <c r="L419" s="156" t="s">
        <v>2751</v>
      </c>
      <c r="M419" s="156" t="s">
        <v>1189</v>
      </c>
      <c r="N419" s="156" t="s">
        <v>1189</v>
      </c>
      <c r="O419" s="156" t="s">
        <v>1189</v>
      </c>
      <c r="P419" s="156" t="s">
        <v>1189</v>
      </c>
      <c r="Q419" s="156" t="s">
        <v>1189</v>
      </c>
      <c r="R419" s="156" t="s">
        <v>1189</v>
      </c>
    </row>
    <row r="420" spans="1:18" ht="15.75" customHeight="1">
      <c r="A420" s="156" t="s">
        <v>47</v>
      </c>
      <c r="B420" s="156" t="s">
        <v>839</v>
      </c>
      <c r="C420" s="157">
        <v>1500</v>
      </c>
      <c r="D420" s="156" t="s">
        <v>2398</v>
      </c>
      <c r="E420" s="156" t="s">
        <v>1112</v>
      </c>
      <c r="F420" s="156" t="s">
        <v>4530</v>
      </c>
      <c r="G420" s="156" t="s">
        <v>4531</v>
      </c>
      <c r="H420" s="156" t="s">
        <v>1112</v>
      </c>
      <c r="I420" s="156" t="s">
        <v>1622</v>
      </c>
      <c r="J420" s="156" t="s">
        <v>1112</v>
      </c>
      <c r="K420" s="156" t="s">
        <v>1623</v>
      </c>
      <c r="L420" s="156" t="s">
        <v>1189</v>
      </c>
      <c r="M420" s="156" t="s">
        <v>1189</v>
      </c>
      <c r="N420" s="156" t="s">
        <v>1189</v>
      </c>
      <c r="O420" s="156" t="s">
        <v>1189</v>
      </c>
      <c r="P420" s="156" t="s">
        <v>1189</v>
      </c>
      <c r="Q420" s="156" t="s">
        <v>1189</v>
      </c>
      <c r="R420" s="156" t="s">
        <v>1189</v>
      </c>
    </row>
    <row r="421" spans="1:18" ht="15.75" customHeight="1">
      <c r="A421" s="156" t="s">
        <v>47</v>
      </c>
      <c r="B421" s="156" t="s">
        <v>730</v>
      </c>
      <c r="C421" s="157">
        <v>700</v>
      </c>
      <c r="D421" s="156" t="s">
        <v>2488</v>
      </c>
      <c r="E421" s="156" t="s">
        <v>1652</v>
      </c>
      <c r="F421" s="156" t="s">
        <v>1400</v>
      </c>
      <c r="G421" s="156" t="s">
        <v>2490</v>
      </c>
      <c r="H421" s="156" t="s">
        <v>2489</v>
      </c>
      <c r="I421" s="156" t="s">
        <v>4532</v>
      </c>
      <c r="J421" s="156" t="s">
        <v>2489</v>
      </c>
      <c r="K421" s="156" t="s">
        <v>4533</v>
      </c>
      <c r="L421" s="156" t="s">
        <v>1189</v>
      </c>
      <c r="M421" s="156" t="s">
        <v>1189</v>
      </c>
      <c r="N421" s="156" t="s">
        <v>1189</v>
      </c>
      <c r="O421" s="156" t="s">
        <v>1189</v>
      </c>
      <c r="P421" s="156" t="s">
        <v>1189</v>
      </c>
      <c r="Q421" s="156" t="s">
        <v>1189</v>
      </c>
      <c r="R421" s="156" t="s">
        <v>1189</v>
      </c>
    </row>
    <row r="422" spans="1:18" ht="15.75" customHeight="1">
      <c r="A422" s="156" t="s">
        <v>47</v>
      </c>
      <c r="B422" s="156" t="s">
        <v>700</v>
      </c>
      <c r="C422" s="157">
        <v>50</v>
      </c>
      <c r="D422" s="156" t="s">
        <v>1401</v>
      </c>
      <c r="E422" s="156" t="s">
        <v>2604</v>
      </c>
      <c r="F422" s="156" t="s">
        <v>2605</v>
      </c>
      <c r="G422" s="156" t="s">
        <v>1401</v>
      </c>
      <c r="H422" s="156" t="s">
        <v>2604</v>
      </c>
      <c r="I422" s="156" t="s">
        <v>1401</v>
      </c>
      <c r="J422" s="156" t="s">
        <v>2604</v>
      </c>
      <c r="K422" s="156" t="s">
        <v>4534</v>
      </c>
      <c r="L422" s="156" t="s">
        <v>1189</v>
      </c>
      <c r="M422" s="156" t="s">
        <v>1189</v>
      </c>
      <c r="N422" s="156" t="s">
        <v>1189</v>
      </c>
      <c r="O422" s="156" t="s">
        <v>1189</v>
      </c>
      <c r="P422" s="156" t="s">
        <v>1189</v>
      </c>
      <c r="Q422" s="156" t="s">
        <v>1189</v>
      </c>
      <c r="R422" s="156" t="s">
        <v>1189</v>
      </c>
    </row>
    <row r="423" spans="1:18" ht="15.75" customHeight="1">
      <c r="A423" s="156" t="s">
        <v>47</v>
      </c>
      <c r="B423" s="156" t="s">
        <v>840</v>
      </c>
      <c r="C423" s="157">
        <v>5000</v>
      </c>
      <c r="D423" s="156" t="s">
        <v>1732</v>
      </c>
      <c r="E423" s="156" t="s">
        <v>2753</v>
      </c>
      <c r="F423" s="156" t="s">
        <v>4535</v>
      </c>
      <c r="G423" s="156" t="s">
        <v>2754</v>
      </c>
      <c r="H423" s="156" t="s">
        <v>2755</v>
      </c>
      <c r="I423" s="156" t="s">
        <v>1732</v>
      </c>
      <c r="J423" s="156" t="s">
        <v>2753</v>
      </c>
      <c r="K423" s="156" t="s">
        <v>4536</v>
      </c>
      <c r="L423" s="156" t="s">
        <v>1189</v>
      </c>
      <c r="M423" s="156" t="s">
        <v>1189</v>
      </c>
      <c r="N423" s="156" t="s">
        <v>1189</v>
      </c>
      <c r="O423" s="156" t="s">
        <v>1189</v>
      </c>
      <c r="P423" s="156" t="s">
        <v>1189</v>
      </c>
      <c r="Q423" s="156" t="s">
        <v>1189</v>
      </c>
      <c r="R423" s="156" t="s">
        <v>1189</v>
      </c>
    </row>
    <row r="424" spans="1:18" ht="15.75" customHeight="1">
      <c r="A424" s="156" t="s">
        <v>47</v>
      </c>
      <c r="B424" s="156" t="s">
        <v>1733</v>
      </c>
      <c r="C424" s="157">
        <v>400</v>
      </c>
      <c r="D424" s="156" t="s">
        <v>2756</v>
      </c>
      <c r="E424" s="156" t="s">
        <v>1734</v>
      </c>
      <c r="F424" s="156" t="s">
        <v>2757</v>
      </c>
      <c r="G424" s="156" t="s">
        <v>2758</v>
      </c>
      <c r="H424" s="156" t="s">
        <v>2759</v>
      </c>
      <c r="I424" s="156" t="s">
        <v>4537</v>
      </c>
      <c r="J424" s="156" t="s">
        <v>1734</v>
      </c>
      <c r="K424" s="156" t="s">
        <v>2760</v>
      </c>
      <c r="L424" s="156" t="s">
        <v>1189</v>
      </c>
      <c r="M424" s="156" t="s">
        <v>1189</v>
      </c>
      <c r="N424" s="156" t="s">
        <v>1189</v>
      </c>
      <c r="O424" s="156" t="s">
        <v>1189</v>
      </c>
      <c r="P424" s="156" t="s">
        <v>1189</v>
      </c>
      <c r="Q424" s="156" t="s">
        <v>1189</v>
      </c>
      <c r="R424" s="156" t="s">
        <v>1189</v>
      </c>
    </row>
    <row r="425" spans="1:18" ht="15.75" customHeight="1">
      <c r="A425" s="156" t="s">
        <v>47</v>
      </c>
      <c r="B425" s="156" t="s">
        <v>1736</v>
      </c>
      <c r="C425" s="157">
        <v>75</v>
      </c>
      <c r="D425" s="156" t="s">
        <v>4538</v>
      </c>
      <c r="E425" s="156" t="s">
        <v>4539</v>
      </c>
      <c r="F425" s="156" t="s">
        <v>4540</v>
      </c>
      <c r="G425" s="156" t="s">
        <v>4541</v>
      </c>
      <c r="H425" s="156" t="s">
        <v>4542</v>
      </c>
      <c r="I425" s="156" t="s">
        <v>4543</v>
      </c>
      <c r="J425" s="156" t="s">
        <v>4544</v>
      </c>
      <c r="K425" s="156" t="s">
        <v>4545</v>
      </c>
      <c r="L425" s="156" t="s">
        <v>1189</v>
      </c>
      <c r="M425" s="156" t="s">
        <v>1189</v>
      </c>
      <c r="N425" s="156" t="s">
        <v>1189</v>
      </c>
      <c r="O425" s="156" t="s">
        <v>1189</v>
      </c>
      <c r="P425" s="156" t="s">
        <v>1189</v>
      </c>
      <c r="Q425" s="156" t="s">
        <v>1189</v>
      </c>
      <c r="R425" s="156" t="s">
        <v>1189</v>
      </c>
    </row>
    <row r="426" spans="1:18" ht="15.75" customHeight="1">
      <c r="A426" s="156" t="s">
        <v>47</v>
      </c>
      <c r="B426" s="156" t="s">
        <v>582</v>
      </c>
      <c r="C426" s="157">
        <v>100</v>
      </c>
      <c r="D426" s="156" t="s">
        <v>2818</v>
      </c>
      <c r="E426" s="156" t="s">
        <v>1402</v>
      </c>
      <c r="F426" s="156" t="s">
        <v>2819</v>
      </c>
      <c r="G426" s="156" t="s">
        <v>2818</v>
      </c>
      <c r="H426" s="156" t="s">
        <v>1402</v>
      </c>
      <c r="I426" s="156" t="s">
        <v>4546</v>
      </c>
      <c r="J426" s="156" t="s">
        <v>4547</v>
      </c>
      <c r="K426" s="156" t="s">
        <v>4548</v>
      </c>
      <c r="L426" s="156" t="s">
        <v>1189</v>
      </c>
      <c r="M426" s="156" t="s">
        <v>1189</v>
      </c>
      <c r="N426" s="156" t="s">
        <v>1189</v>
      </c>
      <c r="O426" s="156" t="s">
        <v>1189</v>
      </c>
      <c r="P426" s="156" t="s">
        <v>1189</v>
      </c>
      <c r="Q426" s="156" t="s">
        <v>1189</v>
      </c>
      <c r="R426" s="156" t="s">
        <v>1189</v>
      </c>
    </row>
    <row r="427" spans="1:18" ht="15.75" customHeight="1">
      <c r="A427" s="156" t="s">
        <v>47</v>
      </c>
      <c r="B427" s="156" t="s">
        <v>607</v>
      </c>
      <c r="C427" s="157">
        <v>200</v>
      </c>
      <c r="D427" s="156" t="s">
        <v>1802</v>
      </c>
      <c r="E427" s="156" t="s">
        <v>2940</v>
      </c>
      <c r="F427" s="156" t="s">
        <v>4549</v>
      </c>
      <c r="G427" s="156" t="s">
        <v>2941</v>
      </c>
      <c r="H427" s="156" t="s">
        <v>1113</v>
      </c>
      <c r="I427" s="156" t="s">
        <v>2941</v>
      </c>
      <c r="J427" s="156" t="s">
        <v>1113</v>
      </c>
      <c r="K427" s="156" t="s">
        <v>1403</v>
      </c>
      <c r="L427" s="156" t="s">
        <v>1189</v>
      </c>
      <c r="M427" s="156" t="s">
        <v>1189</v>
      </c>
      <c r="N427" s="156" t="s">
        <v>1189</v>
      </c>
      <c r="O427" s="156" t="s">
        <v>1189</v>
      </c>
      <c r="P427" s="156" t="s">
        <v>1189</v>
      </c>
      <c r="Q427" s="156" t="s">
        <v>1189</v>
      </c>
      <c r="R427" s="156" t="s">
        <v>1189</v>
      </c>
    </row>
    <row r="428" spans="1:18" ht="15.75" customHeight="1">
      <c r="A428" s="156" t="s">
        <v>47</v>
      </c>
      <c r="B428" s="156" t="s">
        <v>773</v>
      </c>
      <c r="C428" s="157">
        <v>40</v>
      </c>
      <c r="D428" s="156" t="s">
        <v>3012</v>
      </c>
      <c r="E428" s="156" t="s">
        <v>1405</v>
      </c>
      <c r="F428" s="156" t="s">
        <v>4550</v>
      </c>
      <c r="G428" s="156" t="s">
        <v>1404</v>
      </c>
      <c r="H428" s="156" t="s">
        <v>1405</v>
      </c>
      <c r="I428" s="156" t="s">
        <v>1404</v>
      </c>
      <c r="J428" s="156" t="s">
        <v>1405</v>
      </c>
      <c r="K428" s="156" t="s">
        <v>3013</v>
      </c>
      <c r="L428" s="156" t="s">
        <v>1189</v>
      </c>
      <c r="M428" s="156" t="s">
        <v>1189</v>
      </c>
      <c r="N428" s="156" t="s">
        <v>1189</v>
      </c>
      <c r="O428" s="156" t="s">
        <v>1189</v>
      </c>
      <c r="P428" s="156" t="s">
        <v>1189</v>
      </c>
      <c r="Q428" s="156" t="s">
        <v>1189</v>
      </c>
      <c r="R428" s="156" t="s">
        <v>1189</v>
      </c>
    </row>
    <row r="429" spans="1:18" ht="15.75" customHeight="1">
      <c r="A429" s="156" t="s">
        <v>47</v>
      </c>
      <c r="B429" s="156" t="s">
        <v>841</v>
      </c>
      <c r="C429" s="157">
        <v>60</v>
      </c>
      <c r="D429" s="156" t="s">
        <v>4551</v>
      </c>
      <c r="E429" s="156" t="s">
        <v>4552</v>
      </c>
      <c r="F429" s="156" t="s">
        <v>4553</v>
      </c>
      <c r="G429" s="156" t="s">
        <v>1847</v>
      </c>
      <c r="H429" s="156" t="s">
        <v>4554</v>
      </c>
      <c r="I429" s="156" t="s">
        <v>4555</v>
      </c>
      <c r="J429" s="156" t="s">
        <v>4554</v>
      </c>
      <c r="K429" s="156" t="s">
        <v>4556</v>
      </c>
      <c r="L429" s="156" t="s">
        <v>1189</v>
      </c>
      <c r="M429" s="156" t="s">
        <v>1189</v>
      </c>
      <c r="N429" s="156" t="s">
        <v>1189</v>
      </c>
      <c r="O429" s="156" t="s">
        <v>1189</v>
      </c>
      <c r="P429" s="156" t="s">
        <v>1189</v>
      </c>
      <c r="Q429" s="156" t="s">
        <v>1189</v>
      </c>
      <c r="R429" s="156" t="s">
        <v>1189</v>
      </c>
    </row>
    <row r="430" spans="1:18" ht="15.75" customHeight="1">
      <c r="A430" s="156" t="s">
        <v>47</v>
      </c>
      <c r="B430" s="156" t="s">
        <v>842</v>
      </c>
      <c r="C430" s="157">
        <v>350</v>
      </c>
      <c r="D430" s="156" t="s">
        <v>3175</v>
      </c>
      <c r="E430" s="156" t="s">
        <v>1864</v>
      </c>
      <c r="F430" s="156" t="s">
        <v>4557</v>
      </c>
      <c r="G430" s="156" t="s">
        <v>1863</v>
      </c>
      <c r="H430" s="156" t="s">
        <v>3176</v>
      </c>
      <c r="I430" s="156" t="s">
        <v>1863</v>
      </c>
      <c r="J430" s="156" t="s">
        <v>3176</v>
      </c>
      <c r="K430" s="156" t="s">
        <v>4558</v>
      </c>
      <c r="L430" s="156" t="s">
        <v>1189</v>
      </c>
      <c r="M430" s="156" t="s">
        <v>1189</v>
      </c>
      <c r="N430" s="156" t="s">
        <v>1189</v>
      </c>
      <c r="O430" s="156" t="s">
        <v>1189</v>
      </c>
      <c r="P430" s="156" t="s">
        <v>1189</v>
      </c>
      <c r="Q430" s="156" t="s">
        <v>1189</v>
      </c>
      <c r="R430" s="156" t="s">
        <v>1189</v>
      </c>
    </row>
    <row r="431" spans="1:18" ht="15.75" customHeight="1">
      <c r="A431" s="156" t="s">
        <v>47</v>
      </c>
      <c r="B431" s="156" t="s">
        <v>843</v>
      </c>
      <c r="C431" s="157">
        <v>75</v>
      </c>
      <c r="D431" s="156" t="s">
        <v>4559</v>
      </c>
      <c r="E431" s="156" t="s">
        <v>1114</v>
      </c>
      <c r="F431" s="156" t="s">
        <v>1873</v>
      </c>
      <c r="G431" s="156" t="s">
        <v>3239</v>
      </c>
      <c r="H431" s="156" t="s">
        <v>4560</v>
      </c>
      <c r="I431" s="156" t="s">
        <v>1872</v>
      </c>
      <c r="J431" s="156" t="s">
        <v>1114</v>
      </c>
      <c r="K431" s="156" t="s">
        <v>3240</v>
      </c>
      <c r="L431" s="156" t="s">
        <v>1189</v>
      </c>
      <c r="M431" s="156" t="s">
        <v>1189</v>
      </c>
      <c r="N431" s="156" t="s">
        <v>1189</v>
      </c>
      <c r="O431" s="156" t="s">
        <v>1189</v>
      </c>
      <c r="P431" s="156" t="s">
        <v>1189</v>
      </c>
      <c r="Q431" s="156" t="s">
        <v>1189</v>
      </c>
      <c r="R431" s="156" t="s">
        <v>1189</v>
      </c>
    </row>
    <row r="432" spans="1:18" ht="15.75" customHeight="1">
      <c r="A432" s="156" t="s">
        <v>47</v>
      </c>
      <c r="B432" s="156" t="s">
        <v>735</v>
      </c>
      <c r="C432" s="157">
        <v>60</v>
      </c>
      <c r="D432" s="156" t="s">
        <v>1891</v>
      </c>
      <c r="E432" s="156" t="s">
        <v>4561</v>
      </c>
      <c r="F432" s="156" t="s">
        <v>1215</v>
      </c>
      <c r="G432" s="156" t="s">
        <v>3303</v>
      </c>
      <c r="H432" s="156" t="s">
        <v>4561</v>
      </c>
      <c r="I432" s="156" t="s">
        <v>1891</v>
      </c>
      <c r="J432" s="156" t="s">
        <v>4561</v>
      </c>
      <c r="K432" s="156" t="s">
        <v>1406</v>
      </c>
      <c r="L432" s="156" t="s">
        <v>1189</v>
      </c>
      <c r="M432" s="156" t="s">
        <v>1189</v>
      </c>
      <c r="N432" s="156" t="s">
        <v>1189</v>
      </c>
      <c r="O432" s="156" t="s">
        <v>1189</v>
      </c>
      <c r="P432" s="156" t="s">
        <v>1189</v>
      </c>
      <c r="Q432" s="156" t="s">
        <v>1189</v>
      </c>
      <c r="R432" s="156" t="s">
        <v>1189</v>
      </c>
    </row>
    <row r="433" spans="1:18" ht="15.75" customHeight="1">
      <c r="A433" s="156" t="s">
        <v>47</v>
      </c>
      <c r="B433" s="156" t="s">
        <v>844</v>
      </c>
      <c r="C433" s="157">
        <v>150</v>
      </c>
      <c r="D433" s="156" t="s">
        <v>1115</v>
      </c>
      <c r="E433" s="156" t="s">
        <v>3320</v>
      </c>
      <c r="F433" s="156" t="s">
        <v>4562</v>
      </c>
      <c r="G433" s="156" t="s">
        <v>1115</v>
      </c>
      <c r="H433" s="156" t="s">
        <v>3320</v>
      </c>
      <c r="I433" s="156" t="s">
        <v>1115</v>
      </c>
      <c r="J433" s="156" t="s">
        <v>3320</v>
      </c>
      <c r="K433" s="156" t="s">
        <v>3321</v>
      </c>
      <c r="L433" s="156" t="s">
        <v>1189</v>
      </c>
      <c r="M433" s="156" t="s">
        <v>1189</v>
      </c>
      <c r="N433" s="156" t="s">
        <v>1189</v>
      </c>
      <c r="O433" s="156" t="s">
        <v>1189</v>
      </c>
      <c r="P433" s="156" t="s">
        <v>1189</v>
      </c>
      <c r="Q433" s="156" t="s">
        <v>1189</v>
      </c>
      <c r="R433" s="156" t="s">
        <v>1189</v>
      </c>
    </row>
    <row r="434" spans="1:18" ht="15.75" customHeight="1">
      <c r="A434" s="156" t="s">
        <v>47</v>
      </c>
      <c r="B434" s="156" t="s">
        <v>4563</v>
      </c>
      <c r="C434" s="157">
        <v>60</v>
      </c>
      <c r="D434" s="156" t="s">
        <v>4564</v>
      </c>
      <c r="E434" s="156" t="s">
        <v>4565</v>
      </c>
      <c r="F434" s="156" t="s">
        <v>4566</v>
      </c>
      <c r="G434" s="156" t="s">
        <v>3328</v>
      </c>
      <c r="H434" s="156" t="s">
        <v>3329</v>
      </c>
      <c r="I434" s="156" t="s">
        <v>4564</v>
      </c>
      <c r="J434" s="156" t="s">
        <v>4565</v>
      </c>
      <c r="K434" s="156" t="s">
        <v>4567</v>
      </c>
      <c r="L434" s="156" t="s">
        <v>1189</v>
      </c>
      <c r="M434" s="156" t="s">
        <v>1189</v>
      </c>
      <c r="N434" s="156" t="s">
        <v>1189</v>
      </c>
      <c r="O434" s="156" t="s">
        <v>1189</v>
      </c>
      <c r="P434" s="156" t="s">
        <v>1189</v>
      </c>
      <c r="Q434" s="156" t="s">
        <v>1189</v>
      </c>
      <c r="R434" s="156" t="s">
        <v>1189</v>
      </c>
    </row>
    <row r="435" spans="1:18" ht="15.75" customHeight="1">
      <c r="A435" s="156" t="s">
        <v>47</v>
      </c>
      <c r="B435" s="156" t="s">
        <v>1902</v>
      </c>
      <c r="C435" s="157">
        <v>25</v>
      </c>
      <c r="D435" s="156" t="s">
        <v>3355</v>
      </c>
      <c r="E435" s="156" t="s">
        <v>3356</v>
      </c>
      <c r="F435" s="156" t="s">
        <v>4568</v>
      </c>
      <c r="G435" s="156" t="s">
        <v>4569</v>
      </c>
      <c r="H435" s="156" t="s">
        <v>4570</v>
      </c>
      <c r="I435" s="156" t="s">
        <v>1903</v>
      </c>
      <c r="J435" s="156" t="s">
        <v>3357</v>
      </c>
      <c r="K435" s="156" t="s">
        <v>4571</v>
      </c>
      <c r="L435" s="156" t="s">
        <v>1189</v>
      </c>
      <c r="M435" s="156" t="s">
        <v>1189</v>
      </c>
      <c r="N435" s="156" t="s">
        <v>1189</v>
      </c>
      <c r="O435" s="156" t="s">
        <v>1189</v>
      </c>
      <c r="P435" s="156" t="s">
        <v>1189</v>
      </c>
      <c r="Q435" s="156" t="s">
        <v>1189</v>
      </c>
      <c r="R435" s="156" t="s">
        <v>1189</v>
      </c>
    </row>
    <row r="436" spans="1:18" ht="15.75" customHeight="1">
      <c r="A436" s="156" t="s">
        <v>47</v>
      </c>
      <c r="B436" s="156" t="s">
        <v>1904</v>
      </c>
      <c r="C436" s="157">
        <v>200</v>
      </c>
      <c r="D436" s="156" t="s">
        <v>2756</v>
      </c>
      <c r="E436" s="156" t="s">
        <v>1905</v>
      </c>
      <c r="F436" s="156" t="s">
        <v>4572</v>
      </c>
      <c r="G436" s="156" t="s">
        <v>4573</v>
      </c>
      <c r="H436" s="156" t="s">
        <v>4574</v>
      </c>
      <c r="I436" s="156" t="s">
        <v>2756</v>
      </c>
      <c r="J436" s="156" t="s">
        <v>1905</v>
      </c>
      <c r="K436" s="156" t="s">
        <v>4575</v>
      </c>
      <c r="L436" s="156" t="s">
        <v>1189</v>
      </c>
      <c r="M436" s="156" t="s">
        <v>1189</v>
      </c>
      <c r="N436" s="156" t="s">
        <v>1189</v>
      </c>
      <c r="O436" s="156" t="s">
        <v>1189</v>
      </c>
      <c r="P436" s="156" t="s">
        <v>1189</v>
      </c>
      <c r="Q436" s="156" t="s">
        <v>1189</v>
      </c>
      <c r="R436" s="156" t="s">
        <v>1189</v>
      </c>
    </row>
    <row r="437" spans="1:18" ht="15.75" customHeight="1">
      <c r="A437" s="156" t="s">
        <v>71</v>
      </c>
      <c r="B437" s="156" t="s">
        <v>845</v>
      </c>
      <c r="C437" s="157">
        <v>150</v>
      </c>
      <c r="D437" s="156" t="s">
        <v>2769</v>
      </c>
      <c r="E437" s="156" t="s">
        <v>2770</v>
      </c>
      <c r="F437" s="156" t="s">
        <v>2771</v>
      </c>
      <c r="G437" s="156" t="s">
        <v>2769</v>
      </c>
      <c r="H437" s="156" t="s">
        <v>2770</v>
      </c>
      <c r="I437" s="156" t="s">
        <v>1737</v>
      </c>
      <c r="J437" s="156" t="s">
        <v>4576</v>
      </c>
      <c r="K437" s="156" t="s">
        <v>2772</v>
      </c>
      <c r="L437" s="156" t="s">
        <v>1189</v>
      </c>
      <c r="M437" s="156" t="s">
        <v>1189</v>
      </c>
      <c r="N437" s="156" t="s">
        <v>1189</v>
      </c>
      <c r="O437" s="156" t="s">
        <v>1189</v>
      </c>
      <c r="P437" s="156" t="s">
        <v>1189</v>
      </c>
      <c r="Q437" s="156" t="s">
        <v>1189</v>
      </c>
      <c r="R437" s="156" t="s">
        <v>1189</v>
      </c>
    </row>
    <row r="438" spans="1:18" ht="15.75" customHeight="1">
      <c r="A438" s="156" t="s">
        <v>71</v>
      </c>
      <c r="B438" s="156" t="s">
        <v>4577</v>
      </c>
      <c r="C438" s="157">
        <v>40</v>
      </c>
      <c r="D438" s="156" t="s">
        <v>4578</v>
      </c>
      <c r="E438" s="156" t="s">
        <v>4579</v>
      </c>
      <c r="F438" s="156" t="s">
        <v>4580</v>
      </c>
      <c r="G438" s="156" t="s">
        <v>4581</v>
      </c>
      <c r="H438" s="156" t="s">
        <v>4582</v>
      </c>
      <c r="I438" s="156" t="s">
        <v>4578</v>
      </c>
      <c r="J438" s="156" t="s">
        <v>4579</v>
      </c>
      <c r="K438" s="156" t="s">
        <v>4583</v>
      </c>
      <c r="L438" s="156" t="s">
        <v>1189</v>
      </c>
      <c r="M438" s="156" t="s">
        <v>1189</v>
      </c>
      <c r="N438" s="156" t="s">
        <v>1189</v>
      </c>
      <c r="O438" s="156" t="s">
        <v>1189</v>
      </c>
      <c r="P438" s="156" t="s">
        <v>1189</v>
      </c>
      <c r="Q438" s="156" t="s">
        <v>1189</v>
      </c>
      <c r="R438" s="156" t="s">
        <v>1189</v>
      </c>
    </row>
    <row r="439" spans="1:18" ht="15.75" customHeight="1">
      <c r="A439" s="156" t="s">
        <v>45</v>
      </c>
      <c r="B439" s="156" t="s">
        <v>1411</v>
      </c>
      <c r="C439" s="157">
        <v>25</v>
      </c>
      <c r="D439" s="156" t="s">
        <v>1925</v>
      </c>
      <c r="E439" s="156" t="s">
        <v>1926</v>
      </c>
      <c r="F439" s="156" t="s">
        <v>1927</v>
      </c>
      <c r="G439" s="156" t="s">
        <v>1928</v>
      </c>
      <c r="H439" s="156" t="s">
        <v>1929</v>
      </c>
      <c r="I439" s="156" t="s">
        <v>1925</v>
      </c>
      <c r="J439" s="156" t="s">
        <v>1926</v>
      </c>
      <c r="K439" s="156" t="s">
        <v>1930</v>
      </c>
      <c r="L439" s="156" t="s">
        <v>1189</v>
      </c>
      <c r="M439" s="156" t="s">
        <v>1189</v>
      </c>
      <c r="N439" s="156" t="s">
        <v>1189</v>
      </c>
      <c r="O439" s="156" t="s">
        <v>1189</v>
      </c>
      <c r="P439" s="156" t="s">
        <v>1189</v>
      </c>
      <c r="Q439" s="156" t="s">
        <v>1189</v>
      </c>
      <c r="R439" s="156" t="s">
        <v>1189</v>
      </c>
    </row>
    <row r="440" spans="1:18" ht="15.75" customHeight="1">
      <c r="A440" s="156" t="s">
        <v>45</v>
      </c>
      <c r="B440" s="156" t="s">
        <v>1524</v>
      </c>
      <c r="C440" s="157">
        <v>50</v>
      </c>
      <c r="D440" s="156" t="s">
        <v>4584</v>
      </c>
      <c r="E440" s="156" t="s">
        <v>4585</v>
      </c>
      <c r="F440" s="156" t="s">
        <v>4586</v>
      </c>
      <c r="G440" s="156" t="s">
        <v>4587</v>
      </c>
      <c r="H440" s="156" t="s">
        <v>4585</v>
      </c>
      <c r="I440" s="156" t="s">
        <v>4587</v>
      </c>
      <c r="J440" s="156" t="s">
        <v>4585</v>
      </c>
      <c r="K440" s="156" t="s">
        <v>4588</v>
      </c>
      <c r="L440" s="156" t="s">
        <v>1189</v>
      </c>
      <c r="M440" s="156" t="s">
        <v>1189</v>
      </c>
      <c r="N440" s="156" t="s">
        <v>1189</v>
      </c>
      <c r="O440" s="156" t="s">
        <v>1189</v>
      </c>
      <c r="P440" s="156" t="s">
        <v>1189</v>
      </c>
      <c r="Q440" s="156" t="s">
        <v>1189</v>
      </c>
      <c r="R440" s="156" t="s">
        <v>1189</v>
      </c>
    </row>
    <row r="441" spans="1:18" ht="15.75" customHeight="1">
      <c r="A441" s="156" t="s">
        <v>45</v>
      </c>
      <c r="B441" s="156" t="s">
        <v>729</v>
      </c>
      <c r="C441" s="157">
        <v>25</v>
      </c>
      <c r="D441" s="156" t="s">
        <v>4589</v>
      </c>
      <c r="E441" s="156" t="s">
        <v>4590</v>
      </c>
      <c r="F441" s="156" t="s">
        <v>4591</v>
      </c>
      <c r="G441" s="156" t="s">
        <v>4592</v>
      </c>
      <c r="H441" s="156" t="s">
        <v>1985</v>
      </c>
      <c r="I441" s="156" t="s">
        <v>1984</v>
      </c>
      <c r="J441" s="156" t="s">
        <v>1985</v>
      </c>
      <c r="K441" s="156" t="s">
        <v>4593</v>
      </c>
      <c r="L441" s="156" t="s">
        <v>1189</v>
      </c>
      <c r="M441" s="156" t="s">
        <v>1189</v>
      </c>
      <c r="N441" s="156" t="s">
        <v>1189</v>
      </c>
      <c r="O441" s="156" t="s">
        <v>1189</v>
      </c>
      <c r="P441" s="156" t="s">
        <v>1189</v>
      </c>
      <c r="Q441" s="156" t="s">
        <v>1189</v>
      </c>
      <c r="R441" s="156" t="s">
        <v>1189</v>
      </c>
    </row>
    <row r="442" spans="1:18" ht="15.75" customHeight="1">
      <c r="A442" s="156" t="s">
        <v>45</v>
      </c>
      <c r="B442" s="156" t="s">
        <v>846</v>
      </c>
      <c r="C442" s="157">
        <v>150</v>
      </c>
      <c r="D442" s="156" t="s">
        <v>1407</v>
      </c>
      <c r="E442" s="156" t="s">
        <v>1116</v>
      </c>
      <c r="F442" s="156" t="s">
        <v>2038</v>
      </c>
      <c r="G442" s="156" t="s">
        <v>1407</v>
      </c>
      <c r="H442" s="156" t="s">
        <v>1116</v>
      </c>
      <c r="I442" s="156" t="s">
        <v>1407</v>
      </c>
      <c r="J442" s="156" t="s">
        <v>1116</v>
      </c>
      <c r="K442" s="156" t="s">
        <v>4594</v>
      </c>
      <c r="L442" s="156" t="s">
        <v>1189</v>
      </c>
      <c r="M442" s="156" t="s">
        <v>1189</v>
      </c>
      <c r="N442" s="156" t="s">
        <v>1189</v>
      </c>
      <c r="O442" s="156" t="s">
        <v>1189</v>
      </c>
      <c r="P442" s="156" t="s">
        <v>1189</v>
      </c>
      <c r="Q442" s="156" t="s">
        <v>1189</v>
      </c>
      <c r="R442" s="156" t="s">
        <v>1189</v>
      </c>
    </row>
    <row r="443" spans="1:18" ht="15.75" customHeight="1">
      <c r="A443" s="156" t="s">
        <v>45</v>
      </c>
      <c r="B443" s="156" t="s">
        <v>847</v>
      </c>
      <c r="C443" s="157">
        <v>150</v>
      </c>
      <c r="D443" s="156" t="s">
        <v>2292</v>
      </c>
      <c r="E443" s="156" t="s">
        <v>4595</v>
      </c>
      <c r="F443" s="156" t="s">
        <v>1600</v>
      </c>
      <c r="G443" s="156" t="s">
        <v>4596</v>
      </c>
      <c r="H443" s="156" t="s">
        <v>4597</v>
      </c>
      <c r="I443" s="156" t="s">
        <v>1408</v>
      </c>
      <c r="J443" s="156" t="s">
        <v>2293</v>
      </c>
      <c r="K443" s="156" t="s">
        <v>4598</v>
      </c>
      <c r="L443" s="156" t="s">
        <v>1189</v>
      </c>
      <c r="M443" s="156" t="s">
        <v>1189</v>
      </c>
      <c r="N443" s="156" t="s">
        <v>1189</v>
      </c>
      <c r="O443" s="156" t="s">
        <v>1189</v>
      </c>
      <c r="P443" s="156" t="s">
        <v>1189</v>
      </c>
      <c r="Q443" s="156" t="s">
        <v>1189</v>
      </c>
      <c r="R443" s="156" t="s">
        <v>1189</v>
      </c>
    </row>
    <row r="444" spans="1:18" ht="15.75" customHeight="1">
      <c r="A444" s="156" t="s">
        <v>45</v>
      </c>
      <c r="B444" s="156" t="s">
        <v>1409</v>
      </c>
      <c r="C444" s="157">
        <v>100</v>
      </c>
      <c r="D444" s="156" t="s">
        <v>2401</v>
      </c>
      <c r="E444" s="156" t="s">
        <v>2402</v>
      </c>
      <c r="F444" s="156" t="s">
        <v>4599</v>
      </c>
      <c r="G444" s="156" t="s">
        <v>2401</v>
      </c>
      <c r="H444" s="156" t="s">
        <v>2402</v>
      </c>
      <c r="I444" s="156" t="s">
        <v>2401</v>
      </c>
      <c r="J444" s="156" t="s">
        <v>2402</v>
      </c>
      <c r="K444" s="156" t="s">
        <v>4600</v>
      </c>
      <c r="L444" s="156" t="s">
        <v>1189</v>
      </c>
      <c r="M444" s="156" t="s">
        <v>1189</v>
      </c>
      <c r="N444" s="156" t="s">
        <v>1189</v>
      </c>
      <c r="O444" s="156" t="s">
        <v>1189</v>
      </c>
      <c r="P444" s="156" t="s">
        <v>1189</v>
      </c>
      <c r="Q444" s="156" t="s">
        <v>1189</v>
      </c>
      <c r="R444" s="156" t="s">
        <v>1189</v>
      </c>
    </row>
    <row r="445" spans="1:18" ht="15.75" customHeight="1">
      <c r="A445" s="156" t="s">
        <v>45</v>
      </c>
      <c r="B445" s="156" t="s">
        <v>848</v>
      </c>
      <c r="C445" s="157">
        <v>200</v>
      </c>
      <c r="D445" s="156" t="s">
        <v>1639</v>
      </c>
      <c r="E445" s="156" t="s">
        <v>1117</v>
      </c>
      <c r="F445" s="156" t="s">
        <v>1639</v>
      </c>
      <c r="G445" s="156" t="s">
        <v>2443</v>
      </c>
      <c r="H445" s="156" t="s">
        <v>2444</v>
      </c>
      <c r="I445" s="156" t="s">
        <v>1410</v>
      </c>
      <c r="J445" s="156" t="s">
        <v>1117</v>
      </c>
      <c r="K445" s="156" t="s">
        <v>2445</v>
      </c>
      <c r="L445" s="156" t="s">
        <v>1189</v>
      </c>
      <c r="M445" s="156" t="s">
        <v>1189</v>
      </c>
      <c r="N445" s="156" t="s">
        <v>1189</v>
      </c>
      <c r="O445" s="156" t="s">
        <v>1189</v>
      </c>
      <c r="P445" s="156" t="s">
        <v>1189</v>
      </c>
      <c r="Q445" s="156" t="s">
        <v>1189</v>
      </c>
      <c r="R445" s="156" t="s">
        <v>1189</v>
      </c>
    </row>
    <row r="446" spans="1:18" ht="15.75" customHeight="1">
      <c r="A446" s="156" t="s">
        <v>45</v>
      </c>
      <c r="B446" s="156" t="s">
        <v>664</v>
      </c>
      <c r="C446" s="157">
        <v>3200</v>
      </c>
      <c r="D446" s="156" t="s">
        <v>2782</v>
      </c>
      <c r="E446" s="156" t="s">
        <v>981</v>
      </c>
      <c r="F446" s="156" t="s">
        <v>1198</v>
      </c>
      <c r="G446" s="156" t="s">
        <v>2783</v>
      </c>
      <c r="H446" s="156" t="s">
        <v>2784</v>
      </c>
      <c r="I446" s="156" t="s">
        <v>1299</v>
      </c>
      <c r="J446" s="156" t="s">
        <v>2785</v>
      </c>
      <c r="K446" s="156" t="s">
        <v>4601</v>
      </c>
      <c r="L446" s="156" t="s">
        <v>1189</v>
      </c>
      <c r="M446" s="156" t="s">
        <v>1189</v>
      </c>
      <c r="N446" s="156" t="s">
        <v>1189</v>
      </c>
      <c r="O446" s="156" t="s">
        <v>1189</v>
      </c>
      <c r="P446" s="156" t="s">
        <v>1189</v>
      </c>
      <c r="Q446" s="156" t="s">
        <v>1189</v>
      </c>
      <c r="R446" s="156" t="s">
        <v>1189</v>
      </c>
    </row>
    <row r="447" spans="1:18" ht="15.75" customHeight="1">
      <c r="A447" s="156" t="s">
        <v>45</v>
      </c>
      <c r="B447" s="156" t="s">
        <v>849</v>
      </c>
      <c r="C447" s="157">
        <v>1000</v>
      </c>
      <c r="D447" s="156" t="s">
        <v>2798</v>
      </c>
      <c r="E447" s="156" t="s">
        <v>1415</v>
      </c>
      <c r="F447" s="156" t="s">
        <v>1216</v>
      </c>
      <c r="G447" s="156" t="s">
        <v>2798</v>
      </c>
      <c r="H447" s="156" t="s">
        <v>1415</v>
      </c>
      <c r="I447" s="156" t="s">
        <v>2798</v>
      </c>
      <c r="J447" s="156" t="s">
        <v>1415</v>
      </c>
      <c r="K447" s="156" t="s">
        <v>4602</v>
      </c>
      <c r="L447" s="156" t="s">
        <v>1189</v>
      </c>
      <c r="M447" s="156" t="s">
        <v>1189</v>
      </c>
      <c r="N447" s="156" t="s">
        <v>1189</v>
      </c>
      <c r="O447" s="156" t="s">
        <v>1189</v>
      </c>
      <c r="P447" s="156" t="s">
        <v>1189</v>
      </c>
      <c r="Q447" s="156" t="s">
        <v>1189</v>
      </c>
      <c r="R447" s="156" t="s">
        <v>1189</v>
      </c>
    </row>
    <row r="448" spans="1:18" ht="15.75" customHeight="1">
      <c r="A448" s="156" t="s">
        <v>45</v>
      </c>
      <c r="B448" s="156" t="s">
        <v>850</v>
      </c>
      <c r="C448" s="157">
        <v>75</v>
      </c>
      <c r="D448" s="156" t="s">
        <v>2848</v>
      </c>
      <c r="E448" s="156" t="s">
        <v>4603</v>
      </c>
      <c r="F448" s="156" t="s">
        <v>1770</v>
      </c>
      <c r="G448" s="156" t="s">
        <v>2848</v>
      </c>
      <c r="H448" s="156" t="s">
        <v>4603</v>
      </c>
      <c r="I448" s="156" t="s">
        <v>1416</v>
      </c>
      <c r="J448" s="156" t="s">
        <v>2849</v>
      </c>
      <c r="K448" s="156" t="s">
        <v>2850</v>
      </c>
      <c r="L448" s="156" t="s">
        <v>1189</v>
      </c>
      <c r="M448" s="156" t="s">
        <v>1189</v>
      </c>
      <c r="N448" s="156" t="s">
        <v>1189</v>
      </c>
      <c r="O448" s="156" t="s">
        <v>1189</v>
      </c>
      <c r="P448" s="156" t="s">
        <v>1189</v>
      </c>
      <c r="Q448" s="156" t="s">
        <v>1189</v>
      </c>
      <c r="R448" s="156" t="s">
        <v>1189</v>
      </c>
    </row>
    <row r="449" spans="1:18" ht="15.75" customHeight="1">
      <c r="A449" s="156" t="s">
        <v>45</v>
      </c>
      <c r="B449" s="156" t="s">
        <v>851</v>
      </c>
      <c r="C449" s="157">
        <v>50</v>
      </c>
      <c r="D449" s="156" t="s">
        <v>4604</v>
      </c>
      <c r="E449" s="156" t="s">
        <v>1794</v>
      </c>
      <c r="F449" s="156" t="s">
        <v>4605</v>
      </c>
      <c r="G449" s="156" t="s">
        <v>2898</v>
      </c>
      <c r="H449" s="156" t="s">
        <v>1794</v>
      </c>
      <c r="I449" s="156" t="s">
        <v>2898</v>
      </c>
      <c r="J449" s="156" t="s">
        <v>1794</v>
      </c>
      <c r="K449" s="156" t="s">
        <v>4606</v>
      </c>
      <c r="L449" s="156" t="s">
        <v>1189</v>
      </c>
      <c r="M449" s="156" t="s">
        <v>1189</v>
      </c>
      <c r="N449" s="156" t="s">
        <v>1189</v>
      </c>
      <c r="O449" s="156" t="s">
        <v>1189</v>
      </c>
      <c r="P449" s="156" t="s">
        <v>1189</v>
      </c>
      <c r="Q449" s="156" t="s">
        <v>1189</v>
      </c>
      <c r="R449" s="156" t="s">
        <v>1189</v>
      </c>
    </row>
    <row r="450" spans="1:18" ht="15.75" customHeight="1">
      <c r="A450" s="156" t="s">
        <v>45</v>
      </c>
      <c r="B450" s="156" t="s">
        <v>852</v>
      </c>
      <c r="C450" s="157">
        <v>100</v>
      </c>
      <c r="D450" s="156" t="s">
        <v>1846</v>
      </c>
      <c r="E450" s="156" t="s">
        <v>1417</v>
      </c>
      <c r="F450" s="156" t="s">
        <v>4607</v>
      </c>
      <c r="G450" s="156" t="s">
        <v>1182</v>
      </c>
      <c r="H450" s="156" t="s">
        <v>3080</v>
      </c>
      <c r="I450" s="156" t="s">
        <v>1846</v>
      </c>
      <c r="J450" s="156" t="s">
        <v>1417</v>
      </c>
      <c r="K450" s="156" t="s">
        <v>4608</v>
      </c>
      <c r="L450" s="156" t="s">
        <v>1189</v>
      </c>
      <c r="M450" s="156" t="s">
        <v>1189</v>
      </c>
      <c r="N450" s="156" t="s">
        <v>1189</v>
      </c>
      <c r="O450" s="156" t="s">
        <v>1189</v>
      </c>
      <c r="P450" s="156" t="s">
        <v>1189</v>
      </c>
      <c r="Q450" s="156" t="s">
        <v>1189</v>
      </c>
      <c r="R450" s="156" t="s">
        <v>1189</v>
      </c>
    </row>
    <row r="451" spans="1:18" ht="15.75" customHeight="1">
      <c r="A451" s="156" t="s">
        <v>45</v>
      </c>
      <c r="B451" s="156" t="s">
        <v>1412</v>
      </c>
      <c r="C451" s="157">
        <v>75</v>
      </c>
      <c r="D451" s="156" t="s">
        <v>1413</v>
      </c>
      <c r="E451" s="156" t="s">
        <v>1414</v>
      </c>
      <c r="F451" s="156" t="s">
        <v>4609</v>
      </c>
      <c r="G451" s="156" t="s">
        <v>1413</v>
      </c>
      <c r="H451" s="156" t="s">
        <v>1414</v>
      </c>
      <c r="I451" s="156" t="s">
        <v>1413</v>
      </c>
      <c r="J451" s="156" t="s">
        <v>1414</v>
      </c>
      <c r="K451" s="156" t="s">
        <v>3147</v>
      </c>
      <c r="L451" s="156" t="s">
        <v>1189</v>
      </c>
      <c r="M451" s="156" t="s">
        <v>1189</v>
      </c>
      <c r="N451" s="156" t="s">
        <v>1189</v>
      </c>
      <c r="O451" s="156" t="s">
        <v>1189</v>
      </c>
      <c r="P451" s="156" t="s">
        <v>1189</v>
      </c>
      <c r="Q451" s="156" t="s">
        <v>1189</v>
      </c>
      <c r="R451" s="156" t="s">
        <v>1189</v>
      </c>
    </row>
    <row r="452" spans="1:18" ht="15.75" customHeight="1">
      <c r="A452" s="156" t="s">
        <v>61</v>
      </c>
      <c r="B452" s="156" t="s">
        <v>853</v>
      </c>
      <c r="C452" s="157">
        <v>200</v>
      </c>
      <c r="D452" s="156" t="s">
        <v>1118</v>
      </c>
      <c r="E452" s="156" t="s">
        <v>1119</v>
      </c>
      <c r="F452" s="156" t="s">
        <v>1760</v>
      </c>
      <c r="G452" s="156" t="s">
        <v>4610</v>
      </c>
      <c r="H452" s="156" t="s">
        <v>4611</v>
      </c>
      <c r="I452" s="156" t="s">
        <v>1118</v>
      </c>
      <c r="J452" s="156" t="s">
        <v>1119</v>
      </c>
      <c r="K452" s="156" t="s">
        <v>4612</v>
      </c>
      <c r="L452" s="156" t="s">
        <v>1189</v>
      </c>
      <c r="M452" s="156" t="s">
        <v>1189</v>
      </c>
      <c r="N452" s="156" t="s">
        <v>1189</v>
      </c>
      <c r="O452" s="156" t="s">
        <v>1189</v>
      </c>
      <c r="P452" s="156" t="s">
        <v>1189</v>
      </c>
      <c r="Q452" s="156" t="s">
        <v>1189</v>
      </c>
      <c r="R452" s="156" t="s">
        <v>1189</v>
      </c>
    </row>
    <row r="453" spans="1:18" ht="15.75" customHeight="1">
      <c r="A453" s="156" t="s">
        <v>61</v>
      </c>
      <c r="B453" s="156" t="s">
        <v>1418</v>
      </c>
      <c r="C453" s="157">
        <v>100</v>
      </c>
      <c r="D453" s="156" t="s">
        <v>1866</v>
      </c>
      <c r="E453" s="156" t="s">
        <v>1419</v>
      </c>
      <c r="F453" s="156" t="s">
        <v>3206</v>
      </c>
      <c r="G453" s="156" t="s">
        <v>3207</v>
      </c>
      <c r="H453" s="156" t="s">
        <v>3208</v>
      </c>
      <c r="I453" s="156" t="s">
        <v>3209</v>
      </c>
      <c r="J453" s="156" t="s">
        <v>3210</v>
      </c>
      <c r="K453" s="156" t="s">
        <v>3211</v>
      </c>
      <c r="L453" s="156" t="s">
        <v>1189</v>
      </c>
      <c r="M453" s="156" t="s">
        <v>1189</v>
      </c>
      <c r="N453" s="156" t="s">
        <v>1189</v>
      </c>
      <c r="O453" s="156" t="s">
        <v>1189</v>
      </c>
      <c r="P453" s="156" t="s">
        <v>1189</v>
      </c>
      <c r="Q453" s="156" t="s">
        <v>1189</v>
      </c>
      <c r="R453" s="156" t="s">
        <v>1189</v>
      </c>
    </row>
    <row r="454" spans="1:18" ht="15.75" customHeight="1">
      <c r="A454" s="156" t="s">
        <v>50</v>
      </c>
      <c r="B454" s="156" t="s">
        <v>854</v>
      </c>
      <c r="C454" s="157">
        <v>700</v>
      </c>
      <c r="D454" s="156" t="s">
        <v>4613</v>
      </c>
      <c r="E454" s="156" t="s">
        <v>4614</v>
      </c>
      <c r="F454" s="156" t="s">
        <v>4615</v>
      </c>
      <c r="G454" s="156" t="s">
        <v>2814</v>
      </c>
      <c r="H454" s="156" t="s">
        <v>2815</v>
      </c>
      <c r="I454" s="156" t="s">
        <v>4616</v>
      </c>
      <c r="J454" s="156" t="s">
        <v>2816</v>
      </c>
      <c r="K454" s="156" t="s">
        <v>2817</v>
      </c>
      <c r="L454" s="156" t="s">
        <v>4617</v>
      </c>
      <c r="M454" s="156" t="s">
        <v>1189</v>
      </c>
      <c r="N454" s="156" t="s">
        <v>1189</v>
      </c>
      <c r="O454" s="156" t="s">
        <v>1189</v>
      </c>
      <c r="P454" s="156" t="s">
        <v>1189</v>
      </c>
      <c r="Q454" s="156" t="s">
        <v>1189</v>
      </c>
      <c r="R454" s="156" t="s">
        <v>1189</v>
      </c>
    </row>
    <row r="455" spans="1:18" ht="15.75" customHeight="1">
      <c r="A455" s="156" t="s">
        <v>50</v>
      </c>
      <c r="B455" s="156" t="s">
        <v>1837</v>
      </c>
      <c r="C455" s="157">
        <v>50</v>
      </c>
      <c r="D455" s="156" t="s">
        <v>4618</v>
      </c>
      <c r="E455" s="156" t="s">
        <v>1838</v>
      </c>
      <c r="F455" s="156" t="s">
        <v>3066</v>
      </c>
      <c r="G455" s="156" t="s">
        <v>4618</v>
      </c>
      <c r="H455" s="156" t="s">
        <v>1838</v>
      </c>
      <c r="I455" s="156" t="s">
        <v>3067</v>
      </c>
      <c r="J455" s="156" t="s">
        <v>3065</v>
      </c>
      <c r="K455" s="156" t="s">
        <v>4619</v>
      </c>
      <c r="L455" s="156" t="s">
        <v>1189</v>
      </c>
      <c r="M455" s="156" t="s">
        <v>1189</v>
      </c>
      <c r="N455" s="156" t="s">
        <v>1189</v>
      </c>
      <c r="O455" s="156" t="s">
        <v>1189</v>
      </c>
      <c r="P455" s="156" t="s">
        <v>1189</v>
      </c>
      <c r="Q455" s="156" t="s">
        <v>1189</v>
      </c>
      <c r="R455" s="156" t="s">
        <v>1189</v>
      </c>
    </row>
    <row r="456" spans="1:18" ht="15.75" customHeight="1">
      <c r="A456" s="156" t="s">
        <v>50</v>
      </c>
      <c r="B456" s="156" t="s">
        <v>855</v>
      </c>
      <c r="C456" s="157">
        <v>22</v>
      </c>
      <c r="D456" s="156" t="s">
        <v>3249</v>
      </c>
      <c r="E456" s="156" t="s">
        <v>3250</v>
      </c>
      <c r="F456" s="156" t="s">
        <v>4620</v>
      </c>
      <c r="G456" s="156" t="s">
        <v>3249</v>
      </c>
      <c r="H456" s="156" t="s">
        <v>3250</v>
      </c>
      <c r="I456" s="156" t="s">
        <v>3249</v>
      </c>
      <c r="J456" s="156" t="s">
        <v>3250</v>
      </c>
      <c r="K456" s="156" t="s">
        <v>3251</v>
      </c>
      <c r="L456" s="156" t="s">
        <v>1189</v>
      </c>
      <c r="M456" s="156" t="s">
        <v>1189</v>
      </c>
      <c r="N456" s="156" t="s">
        <v>1189</v>
      </c>
      <c r="O456" s="156" t="s">
        <v>1189</v>
      </c>
      <c r="P456" s="156" t="s">
        <v>1189</v>
      </c>
      <c r="Q456" s="156" t="s">
        <v>1189</v>
      </c>
      <c r="R456" s="156" t="s">
        <v>1189</v>
      </c>
    </row>
    <row r="457" spans="1:18" ht="15.75" customHeight="1">
      <c r="A457" s="156" t="s">
        <v>59</v>
      </c>
      <c r="B457" s="156" t="s">
        <v>1420</v>
      </c>
      <c r="C457" s="157">
        <v>300</v>
      </c>
      <c r="D457" s="156" t="s">
        <v>2132</v>
      </c>
      <c r="E457" s="156" t="s">
        <v>2133</v>
      </c>
      <c r="F457" s="156" t="s">
        <v>4621</v>
      </c>
      <c r="G457" s="156" t="s">
        <v>2132</v>
      </c>
      <c r="H457" s="156" t="s">
        <v>2133</v>
      </c>
      <c r="I457" s="156" t="s">
        <v>4622</v>
      </c>
      <c r="J457" s="156" t="s">
        <v>2134</v>
      </c>
      <c r="K457" s="156" t="s">
        <v>4623</v>
      </c>
      <c r="L457" s="156" t="s">
        <v>1189</v>
      </c>
      <c r="M457" s="156" t="s">
        <v>1189</v>
      </c>
      <c r="N457" s="156" t="s">
        <v>1189</v>
      </c>
      <c r="O457" s="156" t="s">
        <v>1189</v>
      </c>
      <c r="P457" s="156" t="s">
        <v>1189</v>
      </c>
      <c r="Q457" s="156" t="s">
        <v>1189</v>
      </c>
      <c r="R457" s="156" t="s">
        <v>1189</v>
      </c>
    </row>
    <row r="458" spans="1:18" ht="15.75" customHeight="1">
      <c r="A458" s="156" t="s">
        <v>59</v>
      </c>
      <c r="B458" s="156" t="s">
        <v>4624</v>
      </c>
      <c r="C458" s="157">
        <v>800</v>
      </c>
      <c r="D458" s="156" t="s">
        <v>4625</v>
      </c>
      <c r="E458" s="156" t="s">
        <v>4626</v>
      </c>
      <c r="F458" s="156" t="s">
        <v>1422</v>
      </c>
      <c r="G458" s="156" t="s">
        <v>4625</v>
      </c>
      <c r="H458" s="156" t="s">
        <v>4626</v>
      </c>
      <c r="I458" s="156" t="s">
        <v>1120</v>
      </c>
      <c r="J458" s="156" t="s">
        <v>1421</v>
      </c>
      <c r="K458" s="156" t="s">
        <v>4627</v>
      </c>
      <c r="L458" s="156" t="s">
        <v>1189</v>
      </c>
      <c r="M458" s="156" t="s">
        <v>1189</v>
      </c>
      <c r="N458" s="156" t="s">
        <v>1189</v>
      </c>
      <c r="O458" s="156" t="s">
        <v>1189</v>
      </c>
      <c r="P458" s="156" t="s">
        <v>1189</v>
      </c>
      <c r="Q458" s="156" t="s">
        <v>1189</v>
      </c>
      <c r="R458" s="156" t="s">
        <v>1189</v>
      </c>
    </row>
    <row r="459" spans="1:18" ht="15.75" customHeight="1">
      <c r="A459" s="156" t="s">
        <v>59</v>
      </c>
      <c r="B459" s="156" t="s">
        <v>856</v>
      </c>
      <c r="C459" s="157">
        <v>25</v>
      </c>
      <c r="D459" s="156" t="s">
        <v>2904</v>
      </c>
      <c r="E459" s="156" t="s">
        <v>2905</v>
      </c>
      <c r="F459" s="156" t="s">
        <v>4628</v>
      </c>
      <c r="G459" s="156" t="s">
        <v>2906</v>
      </c>
      <c r="H459" s="156" t="s">
        <v>2905</v>
      </c>
      <c r="I459" s="156" t="s">
        <v>2906</v>
      </c>
      <c r="J459" s="156" t="s">
        <v>2905</v>
      </c>
      <c r="K459" s="156" t="s">
        <v>2907</v>
      </c>
      <c r="L459" s="156" t="s">
        <v>1189</v>
      </c>
      <c r="M459" s="156" t="s">
        <v>1189</v>
      </c>
      <c r="N459" s="156" t="s">
        <v>1189</v>
      </c>
      <c r="O459" s="156" t="s">
        <v>1189</v>
      </c>
      <c r="P459" s="156" t="s">
        <v>1189</v>
      </c>
      <c r="Q459" s="156" t="s">
        <v>1189</v>
      </c>
      <c r="R459" s="156" t="s">
        <v>1189</v>
      </c>
    </row>
    <row r="460" spans="1:18" ht="15.75" customHeight="1">
      <c r="A460" s="156" t="s">
        <v>22</v>
      </c>
      <c r="B460" s="156" t="s">
        <v>3214</v>
      </c>
      <c r="C460" s="157">
        <v>75</v>
      </c>
      <c r="D460" s="156" t="s">
        <v>3215</v>
      </c>
      <c r="E460" s="156" t="s">
        <v>3216</v>
      </c>
      <c r="F460" s="156" t="s">
        <v>3217</v>
      </c>
      <c r="G460" s="156" t="s">
        <v>3215</v>
      </c>
      <c r="H460" s="156" t="s">
        <v>3216</v>
      </c>
      <c r="I460" s="156" t="s">
        <v>3215</v>
      </c>
      <c r="J460" s="156" t="s">
        <v>3216</v>
      </c>
      <c r="K460" s="156" t="s">
        <v>4629</v>
      </c>
      <c r="L460" s="156" t="s">
        <v>1189</v>
      </c>
      <c r="M460" s="156" t="s">
        <v>1189</v>
      </c>
      <c r="N460" s="156" t="s">
        <v>1189</v>
      </c>
      <c r="O460" s="156" t="s">
        <v>1189</v>
      </c>
      <c r="P460" s="156" t="s">
        <v>1189</v>
      </c>
      <c r="Q460" s="156" t="s">
        <v>1189</v>
      </c>
      <c r="R460" s="156" t="s">
        <v>1189</v>
      </c>
    </row>
    <row r="461" spans="1:18" ht="15.75" customHeight="1">
      <c r="A461" s="156" t="s">
        <v>22</v>
      </c>
      <c r="B461" s="156" t="s">
        <v>857</v>
      </c>
      <c r="C461" s="157">
        <v>100</v>
      </c>
      <c r="D461" s="156" t="s">
        <v>4630</v>
      </c>
      <c r="E461" s="156" t="s">
        <v>3259</v>
      </c>
      <c r="F461" s="156" t="s">
        <v>4631</v>
      </c>
      <c r="G461" s="156" t="s">
        <v>3260</v>
      </c>
      <c r="H461" s="156" t="s">
        <v>4632</v>
      </c>
      <c r="I461" s="156" t="s">
        <v>3258</v>
      </c>
      <c r="J461" s="156" t="s">
        <v>3259</v>
      </c>
      <c r="K461" s="156" t="s">
        <v>3261</v>
      </c>
      <c r="L461" s="156" t="s">
        <v>1189</v>
      </c>
      <c r="M461" s="156" t="s">
        <v>1189</v>
      </c>
      <c r="N461" s="156" t="s">
        <v>1189</v>
      </c>
      <c r="O461" s="156" t="s">
        <v>1189</v>
      </c>
      <c r="P461" s="156" t="s">
        <v>1189</v>
      </c>
      <c r="Q461" s="156" t="s">
        <v>1189</v>
      </c>
      <c r="R461" s="156" t="s">
        <v>1189</v>
      </c>
    </row>
    <row r="462" spans="1:18" ht="15.75" customHeight="1">
      <c r="A462" s="156" t="s">
        <v>7</v>
      </c>
      <c r="B462" s="156" t="s">
        <v>858</v>
      </c>
      <c r="C462" s="157">
        <v>100</v>
      </c>
      <c r="D462" s="156" t="s">
        <v>1521</v>
      </c>
      <c r="E462" s="156" t="s">
        <v>1522</v>
      </c>
      <c r="F462" s="156" t="s">
        <v>1523</v>
      </c>
      <c r="G462" s="156" t="s">
        <v>1959</v>
      </c>
      <c r="H462" s="156" t="s">
        <v>1960</v>
      </c>
      <c r="I462" s="156" t="s">
        <v>1959</v>
      </c>
      <c r="J462" s="156" t="s">
        <v>1960</v>
      </c>
      <c r="K462" s="156" t="s">
        <v>1961</v>
      </c>
      <c r="L462" s="156" t="s">
        <v>1189</v>
      </c>
      <c r="M462" s="156" t="s">
        <v>1189</v>
      </c>
      <c r="N462" s="156" t="s">
        <v>1189</v>
      </c>
      <c r="O462" s="156" t="s">
        <v>1189</v>
      </c>
      <c r="P462" s="156" t="s">
        <v>1189</v>
      </c>
      <c r="Q462" s="156" t="s">
        <v>1189</v>
      </c>
      <c r="R462" s="156" t="s">
        <v>1189</v>
      </c>
    </row>
    <row r="463" spans="1:18" ht="15.75" customHeight="1">
      <c r="A463" s="156" t="s">
        <v>7</v>
      </c>
      <c r="B463" s="156" t="s">
        <v>1423</v>
      </c>
      <c r="C463" s="157">
        <v>1400</v>
      </c>
      <c r="D463" s="156" t="s">
        <v>2006</v>
      </c>
      <c r="E463" s="156" t="s">
        <v>2007</v>
      </c>
      <c r="F463" s="156" t="s">
        <v>4633</v>
      </c>
      <c r="G463" s="156" t="s">
        <v>2006</v>
      </c>
      <c r="H463" s="156" t="s">
        <v>2007</v>
      </c>
      <c r="I463" s="156" t="s">
        <v>1424</v>
      </c>
      <c r="J463" s="156" t="s">
        <v>2005</v>
      </c>
      <c r="K463" s="156" t="s">
        <v>1540</v>
      </c>
      <c r="L463" s="156" t="s">
        <v>1189</v>
      </c>
      <c r="M463" s="156" t="s">
        <v>1189</v>
      </c>
      <c r="N463" s="156" t="s">
        <v>1189</v>
      </c>
      <c r="O463" s="156" t="s">
        <v>1189</v>
      </c>
      <c r="P463" s="156" t="s">
        <v>1189</v>
      </c>
      <c r="Q463" s="156" t="s">
        <v>1189</v>
      </c>
      <c r="R463" s="156" t="s">
        <v>1189</v>
      </c>
    </row>
    <row r="464" spans="1:18" ht="15.75" customHeight="1">
      <c r="A464" s="156" t="s">
        <v>7</v>
      </c>
      <c r="B464" s="156" t="s">
        <v>1601</v>
      </c>
      <c r="C464" s="157">
        <v>2200</v>
      </c>
      <c r="D464" s="156" t="s">
        <v>4634</v>
      </c>
      <c r="E464" s="156" t="s">
        <v>4635</v>
      </c>
      <c r="F464" s="156" t="s">
        <v>1429</v>
      </c>
      <c r="G464" s="156" t="s">
        <v>4636</v>
      </c>
      <c r="H464" s="156" t="s">
        <v>4637</v>
      </c>
      <c r="I464" s="156" t="s">
        <v>4634</v>
      </c>
      <c r="J464" s="156" t="s">
        <v>4635</v>
      </c>
      <c r="K464" s="156" t="s">
        <v>4638</v>
      </c>
      <c r="L464" s="156" t="s">
        <v>1189</v>
      </c>
      <c r="M464" s="156" t="s">
        <v>1189</v>
      </c>
      <c r="N464" s="156" t="s">
        <v>1189</v>
      </c>
      <c r="O464" s="156" t="s">
        <v>1189</v>
      </c>
      <c r="P464" s="156" t="s">
        <v>1189</v>
      </c>
      <c r="Q464" s="156" t="s">
        <v>1189</v>
      </c>
      <c r="R464" s="156" t="s">
        <v>1189</v>
      </c>
    </row>
    <row r="465" spans="1:18" ht="15.75" customHeight="1">
      <c r="A465" s="156" t="s">
        <v>7</v>
      </c>
      <c r="B465" s="156" t="s">
        <v>859</v>
      </c>
      <c r="C465" s="157">
        <v>4000</v>
      </c>
      <c r="D465" s="156" t="s">
        <v>4639</v>
      </c>
      <c r="E465" s="156" t="s">
        <v>2328</v>
      </c>
      <c r="F465" s="156" t="s">
        <v>4640</v>
      </c>
      <c r="G465" s="156" t="s">
        <v>4639</v>
      </c>
      <c r="H465" s="156" t="s">
        <v>2328</v>
      </c>
      <c r="I465" s="156" t="s">
        <v>4639</v>
      </c>
      <c r="J465" s="156" t="s">
        <v>2328</v>
      </c>
      <c r="K465" s="156" t="s">
        <v>4641</v>
      </c>
      <c r="L465" s="156" t="s">
        <v>1189</v>
      </c>
      <c r="M465" s="156" t="s">
        <v>1189</v>
      </c>
      <c r="N465" s="156" t="s">
        <v>1189</v>
      </c>
      <c r="O465" s="156" t="s">
        <v>1189</v>
      </c>
      <c r="P465" s="156" t="s">
        <v>1189</v>
      </c>
      <c r="Q465" s="156" t="s">
        <v>1189</v>
      </c>
      <c r="R465" s="156" t="s">
        <v>1189</v>
      </c>
    </row>
    <row r="466" spans="1:18" ht="15.75" customHeight="1">
      <c r="A466" s="156" t="s">
        <v>7</v>
      </c>
      <c r="B466" s="156" t="s">
        <v>2446</v>
      </c>
      <c r="C466" s="157">
        <v>60</v>
      </c>
      <c r="D466" s="156" t="s">
        <v>2447</v>
      </c>
      <c r="E466" s="156" t="s">
        <v>4642</v>
      </c>
      <c r="F466" s="156" t="s">
        <v>2449</v>
      </c>
      <c r="G466" s="156" t="s">
        <v>2450</v>
      </c>
      <c r="H466" s="156" t="s">
        <v>2448</v>
      </c>
      <c r="I466" s="156" t="s">
        <v>2450</v>
      </c>
      <c r="J466" s="156" t="s">
        <v>2448</v>
      </c>
      <c r="K466" s="156" t="s">
        <v>4643</v>
      </c>
      <c r="L466" s="156" t="s">
        <v>1189</v>
      </c>
      <c r="M466" s="156" t="s">
        <v>1189</v>
      </c>
      <c r="N466" s="156" t="s">
        <v>1189</v>
      </c>
      <c r="O466" s="156" t="s">
        <v>1189</v>
      </c>
      <c r="P466" s="156" t="s">
        <v>1189</v>
      </c>
      <c r="Q466" s="156" t="s">
        <v>1189</v>
      </c>
      <c r="R466" s="156" t="s">
        <v>1189</v>
      </c>
    </row>
    <row r="467" spans="1:18" ht="15.75" customHeight="1">
      <c r="A467" s="156" t="s">
        <v>7</v>
      </c>
      <c r="B467" s="156" t="s">
        <v>619</v>
      </c>
      <c r="C467" s="157">
        <v>1200</v>
      </c>
      <c r="D467" s="156" t="s">
        <v>4644</v>
      </c>
      <c r="E467" s="156" t="s">
        <v>4645</v>
      </c>
      <c r="F467" s="156" t="s">
        <v>4646</v>
      </c>
      <c r="G467" s="156" t="s">
        <v>4647</v>
      </c>
      <c r="H467" s="156" t="s">
        <v>2517</v>
      </c>
      <c r="I467" s="156" t="s">
        <v>2516</v>
      </c>
      <c r="J467" s="156" t="s">
        <v>1657</v>
      </c>
      <c r="K467" s="156" t="s">
        <v>4648</v>
      </c>
      <c r="L467" s="156" t="s">
        <v>1189</v>
      </c>
      <c r="M467" s="156" t="s">
        <v>1189</v>
      </c>
      <c r="N467" s="156" t="s">
        <v>1189</v>
      </c>
      <c r="O467" s="156" t="s">
        <v>1189</v>
      </c>
      <c r="P467" s="156" t="s">
        <v>1189</v>
      </c>
      <c r="Q467" s="156" t="s">
        <v>1189</v>
      </c>
      <c r="R467" s="156" t="s">
        <v>1189</v>
      </c>
    </row>
    <row r="468" spans="1:18" ht="15.75" customHeight="1">
      <c r="A468" s="156" t="s">
        <v>7</v>
      </c>
      <c r="B468" s="156" t="s">
        <v>860</v>
      </c>
      <c r="C468" s="157">
        <v>150</v>
      </c>
      <c r="D468" s="156" t="s">
        <v>2518</v>
      </c>
      <c r="E468" s="156" t="s">
        <v>2519</v>
      </c>
      <c r="F468" s="156" t="s">
        <v>4649</v>
      </c>
      <c r="G468" s="156" t="s">
        <v>1426</v>
      </c>
      <c r="H468" s="156" t="s">
        <v>1427</v>
      </c>
      <c r="I468" s="156" t="s">
        <v>1426</v>
      </c>
      <c r="J468" s="156" t="s">
        <v>1427</v>
      </c>
      <c r="K468" s="156" t="s">
        <v>4650</v>
      </c>
      <c r="L468" s="156" t="s">
        <v>1189</v>
      </c>
      <c r="M468" s="156" t="s">
        <v>1189</v>
      </c>
      <c r="N468" s="156" t="s">
        <v>1189</v>
      </c>
      <c r="O468" s="156" t="s">
        <v>1189</v>
      </c>
      <c r="P468" s="156" t="s">
        <v>1189</v>
      </c>
      <c r="Q468" s="156" t="s">
        <v>1189</v>
      </c>
      <c r="R468" s="156" t="s">
        <v>1189</v>
      </c>
    </row>
    <row r="469" spans="1:18" ht="15.75" customHeight="1">
      <c r="A469" s="156" t="s">
        <v>7</v>
      </c>
      <c r="B469" s="156" t="s">
        <v>861</v>
      </c>
      <c r="C469" s="157">
        <v>300</v>
      </c>
      <c r="D469" s="156" t="s">
        <v>2587</v>
      </c>
      <c r="E469" s="156" t="s">
        <v>1121</v>
      </c>
      <c r="F469" s="156" t="s">
        <v>4651</v>
      </c>
      <c r="G469" s="156" t="s">
        <v>2588</v>
      </c>
      <c r="H469" s="156" t="s">
        <v>4652</v>
      </c>
      <c r="I469" s="156" t="s">
        <v>2589</v>
      </c>
      <c r="J469" s="156" t="s">
        <v>2590</v>
      </c>
      <c r="K469" s="156" t="s">
        <v>2591</v>
      </c>
      <c r="L469" s="156" t="s">
        <v>1189</v>
      </c>
      <c r="M469" s="156" t="s">
        <v>1189</v>
      </c>
      <c r="N469" s="156" t="s">
        <v>1189</v>
      </c>
      <c r="O469" s="156" t="s">
        <v>1189</v>
      </c>
      <c r="P469" s="156" t="s">
        <v>1189</v>
      </c>
      <c r="Q469" s="156" t="s">
        <v>1189</v>
      </c>
      <c r="R469" s="156" t="s">
        <v>1189</v>
      </c>
    </row>
    <row r="470" spans="1:18" ht="15.75" customHeight="1">
      <c r="A470" s="156" t="s">
        <v>7</v>
      </c>
      <c r="B470" s="156" t="s">
        <v>862</v>
      </c>
      <c r="C470" s="157">
        <v>400</v>
      </c>
      <c r="D470" s="156" t="s">
        <v>2708</v>
      </c>
      <c r="E470" s="156" t="s">
        <v>1722</v>
      </c>
      <c r="F470" s="156" t="s">
        <v>4653</v>
      </c>
      <c r="G470" s="156" t="s">
        <v>2709</v>
      </c>
      <c r="H470" s="156" t="s">
        <v>2710</v>
      </c>
      <c r="I470" s="156" t="s">
        <v>2709</v>
      </c>
      <c r="J470" s="156" t="s">
        <v>2710</v>
      </c>
      <c r="K470" s="156" t="s">
        <v>4654</v>
      </c>
      <c r="L470" s="156" t="s">
        <v>1189</v>
      </c>
      <c r="M470" s="156" t="s">
        <v>1189</v>
      </c>
      <c r="N470" s="156" t="s">
        <v>1189</v>
      </c>
      <c r="O470" s="156" t="s">
        <v>1189</v>
      </c>
      <c r="P470" s="156" t="s">
        <v>1189</v>
      </c>
      <c r="Q470" s="156" t="s">
        <v>1189</v>
      </c>
      <c r="R470" s="156" t="s">
        <v>1189</v>
      </c>
    </row>
    <row r="471" spans="1:18" ht="15.75" customHeight="1">
      <c r="A471" s="156" t="s">
        <v>7</v>
      </c>
      <c r="B471" s="156" t="s">
        <v>863</v>
      </c>
      <c r="C471" s="157">
        <v>150</v>
      </c>
      <c r="D471" s="156" t="s">
        <v>2761</v>
      </c>
      <c r="E471" s="156" t="s">
        <v>2762</v>
      </c>
      <c r="F471" s="156" t="s">
        <v>2763</v>
      </c>
      <c r="G471" s="156" t="s">
        <v>1735</v>
      </c>
      <c r="H471" s="156" t="s">
        <v>1122</v>
      </c>
      <c r="I471" s="156" t="s">
        <v>1735</v>
      </c>
      <c r="J471" s="156" t="s">
        <v>1122</v>
      </c>
      <c r="K471" s="156" t="s">
        <v>2764</v>
      </c>
      <c r="L471" s="156" t="s">
        <v>1189</v>
      </c>
      <c r="M471" s="156" t="s">
        <v>1189</v>
      </c>
      <c r="N471" s="156" t="s">
        <v>1189</v>
      </c>
      <c r="O471" s="156" t="s">
        <v>1189</v>
      </c>
      <c r="P471" s="156" t="s">
        <v>1189</v>
      </c>
      <c r="Q471" s="156" t="s">
        <v>1189</v>
      </c>
      <c r="R471" s="156" t="s">
        <v>1189</v>
      </c>
    </row>
    <row r="472" spans="1:18" ht="15.75" customHeight="1">
      <c r="A472" s="156" t="s">
        <v>7</v>
      </c>
      <c r="B472" s="156" t="s">
        <v>664</v>
      </c>
      <c r="C472" s="157">
        <v>6800</v>
      </c>
      <c r="D472" s="156" t="s">
        <v>2782</v>
      </c>
      <c r="E472" s="156" t="s">
        <v>981</v>
      </c>
      <c r="F472" s="156" t="s">
        <v>1198</v>
      </c>
      <c r="G472" s="156" t="s">
        <v>2783</v>
      </c>
      <c r="H472" s="156" t="s">
        <v>2784</v>
      </c>
      <c r="I472" s="156" t="s">
        <v>1299</v>
      </c>
      <c r="J472" s="156" t="s">
        <v>2785</v>
      </c>
      <c r="K472" s="156" t="s">
        <v>4655</v>
      </c>
      <c r="L472" s="156" t="s">
        <v>4656</v>
      </c>
      <c r="M472" s="156" t="s">
        <v>1189</v>
      </c>
      <c r="N472" s="156" t="s">
        <v>1189</v>
      </c>
      <c r="O472" s="156" t="s">
        <v>1189</v>
      </c>
      <c r="P472" s="156" t="s">
        <v>1189</v>
      </c>
      <c r="Q472" s="156" t="s">
        <v>1189</v>
      </c>
      <c r="R472" s="156" t="s">
        <v>1189</v>
      </c>
    </row>
    <row r="473" spans="1:18" ht="15.75" customHeight="1">
      <c r="A473" s="156" t="s">
        <v>7</v>
      </c>
      <c r="B473" s="156" t="s">
        <v>4657</v>
      </c>
      <c r="C473" s="157">
        <v>50</v>
      </c>
      <c r="D473" s="156" t="s">
        <v>4658</v>
      </c>
      <c r="E473" s="156" t="s">
        <v>4659</v>
      </c>
      <c r="F473" s="156" t="s">
        <v>4660</v>
      </c>
      <c r="G473" s="156" t="s">
        <v>4661</v>
      </c>
      <c r="H473" s="156" t="s">
        <v>4662</v>
      </c>
      <c r="I473" s="156" t="s">
        <v>4658</v>
      </c>
      <c r="J473" s="156" t="s">
        <v>4659</v>
      </c>
      <c r="K473" s="156" t="s">
        <v>4663</v>
      </c>
      <c r="L473" s="156" t="s">
        <v>1189</v>
      </c>
      <c r="M473" s="156" t="s">
        <v>1189</v>
      </c>
      <c r="N473" s="156" t="s">
        <v>1189</v>
      </c>
      <c r="O473" s="156" t="s">
        <v>1189</v>
      </c>
      <c r="P473" s="156" t="s">
        <v>1189</v>
      </c>
      <c r="Q473" s="156" t="s">
        <v>1189</v>
      </c>
      <c r="R473" s="156" t="s">
        <v>1189</v>
      </c>
    </row>
    <row r="474" spans="1:18" ht="15.75" customHeight="1">
      <c r="A474" s="156" t="s">
        <v>7</v>
      </c>
      <c r="B474" s="156" t="s">
        <v>1759</v>
      </c>
      <c r="C474" s="157">
        <v>75</v>
      </c>
      <c r="D474" s="156" t="s">
        <v>4664</v>
      </c>
      <c r="E474" s="156" t="s">
        <v>2805</v>
      </c>
      <c r="F474" s="156" t="s">
        <v>2806</v>
      </c>
      <c r="G474" s="156" t="s">
        <v>4665</v>
      </c>
      <c r="H474" s="156" t="s">
        <v>4666</v>
      </c>
      <c r="I474" s="156" t="s">
        <v>4667</v>
      </c>
      <c r="J474" s="156" t="s">
        <v>2805</v>
      </c>
      <c r="K474" s="156" t="s">
        <v>4668</v>
      </c>
      <c r="L474" s="156" t="s">
        <v>1189</v>
      </c>
      <c r="M474" s="156" t="s">
        <v>1189</v>
      </c>
      <c r="N474" s="156" t="s">
        <v>1189</v>
      </c>
      <c r="O474" s="156" t="s">
        <v>1189</v>
      </c>
      <c r="P474" s="156" t="s">
        <v>1189</v>
      </c>
      <c r="Q474" s="156" t="s">
        <v>1189</v>
      </c>
      <c r="R474" s="156" t="s">
        <v>1189</v>
      </c>
    </row>
    <row r="475" spans="1:18" ht="15.75" customHeight="1">
      <c r="A475" s="156" t="s">
        <v>7</v>
      </c>
      <c r="B475" s="156" t="s">
        <v>864</v>
      </c>
      <c r="C475" s="157">
        <v>5000</v>
      </c>
      <c r="D475" s="156" t="s">
        <v>2845</v>
      </c>
      <c r="E475" s="156" t="s">
        <v>2846</v>
      </c>
      <c r="F475" s="156" t="s">
        <v>1768</v>
      </c>
      <c r="G475" s="156" t="s">
        <v>2845</v>
      </c>
      <c r="H475" s="156" t="s">
        <v>2846</v>
      </c>
      <c r="I475" s="156" t="s">
        <v>2847</v>
      </c>
      <c r="J475" s="156" t="s">
        <v>1430</v>
      </c>
      <c r="K475" s="156" t="s">
        <v>1769</v>
      </c>
      <c r="L475" s="156" t="s">
        <v>1189</v>
      </c>
      <c r="M475" s="156" t="s">
        <v>1189</v>
      </c>
      <c r="N475" s="156" t="s">
        <v>1189</v>
      </c>
      <c r="O475" s="156" t="s">
        <v>1189</v>
      </c>
      <c r="P475" s="156" t="s">
        <v>1189</v>
      </c>
      <c r="Q475" s="156" t="s">
        <v>1189</v>
      </c>
      <c r="R475" s="156" t="s">
        <v>1189</v>
      </c>
    </row>
    <row r="476" spans="1:18" ht="15.75" customHeight="1">
      <c r="A476" s="156" t="s">
        <v>7</v>
      </c>
      <c r="B476" s="156" t="s">
        <v>1779</v>
      </c>
      <c r="C476" s="157">
        <v>200</v>
      </c>
      <c r="D476" s="156" t="s">
        <v>1780</v>
      </c>
      <c r="E476" s="156" t="s">
        <v>1781</v>
      </c>
      <c r="F476" s="156" t="s">
        <v>4669</v>
      </c>
      <c r="G476" s="156" t="s">
        <v>2862</v>
      </c>
      <c r="H476" s="156" t="s">
        <v>4670</v>
      </c>
      <c r="I476" s="156" t="s">
        <v>1780</v>
      </c>
      <c r="J476" s="156" t="s">
        <v>1781</v>
      </c>
      <c r="K476" s="156" t="s">
        <v>4671</v>
      </c>
      <c r="L476" s="156" t="s">
        <v>1189</v>
      </c>
      <c r="M476" s="156" t="s">
        <v>1189</v>
      </c>
      <c r="N476" s="156" t="s">
        <v>1189</v>
      </c>
      <c r="O476" s="156" t="s">
        <v>1189</v>
      </c>
      <c r="P476" s="156" t="s">
        <v>1189</v>
      </c>
      <c r="Q476" s="156" t="s">
        <v>1189</v>
      </c>
      <c r="R476" s="156" t="s">
        <v>1189</v>
      </c>
    </row>
    <row r="477" spans="1:18" ht="15.75" customHeight="1">
      <c r="A477" s="156" t="s">
        <v>7</v>
      </c>
      <c r="B477" s="156" t="s">
        <v>865</v>
      </c>
      <c r="C477" s="157">
        <v>1000</v>
      </c>
      <c r="D477" s="156" t="s">
        <v>1680</v>
      </c>
      <c r="E477" s="156" t="s">
        <v>1681</v>
      </c>
      <c r="F477" s="156" t="s">
        <v>4672</v>
      </c>
      <c r="G477" s="156" t="s">
        <v>1680</v>
      </c>
      <c r="H477" s="156" t="s">
        <v>1681</v>
      </c>
      <c r="I477" s="156" t="s">
        <v>1680</v>
      </c>
      <c r="J477" s="156" t="s">
        <v>1681</v>
      </c>
      <c r="K477" s="156" t="s">
        <v>4673</v>
      </c>
      <c r="L477" s="156" t="s">
        <v>1189</v>
      </c>
      <c r="M477" s="156" t="s">
        <v>1189</v>
      </c>
      <c r="N477" s="156" t="s">
        <v>1189</v>
      </c>
      <c r="O477" s="156" t="s">
        <v>1189</v>
      </c>
      <c r="P477" s="156" t="s">
        <v>1189</v>
      </c>
      <c r="Q477" s="156" t="s">
        <v>1189</v>
      </c>
      <c r="R477" s="156" t="s">
        <v>1189</v>
      </c>
    </row>
    <row r="478" spans="1:18" ht="15.75" customHeight="1">
      <c r="A478" s="156" t="s">
        <v>7</v>
      </c>
      <c r="B478" s="156" t="s">
        <v>866</v>
      </c>
      <c r="C478" s="157">
        <v>600</v>
      </c>
      <c r="D478" s="156" t="s">
        <v>2920</v>
      </c>
      <c r="E478" s="156" t="s">
        <v>1124</v>
      </c>
      <c r="F478" s="156" t="s">
        <v>2921</v>
      </c>
      <c r="G478" s="156" t="s">
        <v>1123</v>
      </c>
      <c r="H478" s="156" t="s">
        <v>1124</v>
      </c>
      <c r="I478" s="156" t="s">
        <v>1123</v>
      </c>
      <c r="J478" s="156" t="s">
        <v>1124</v>
      </c>
      <c r="K478" s="156" t="s">
        <v>2922</v>
      </c>
      <c r="L478" s="156" t="s">
        <v>2922</v>
      </c>
      <c r="M478" s="156" t="s">
        <v>2922</v>
      </c>
      <c r="N478" s="156" t="s">
        <v>1189</v>
      </c>
      <c r="O478" s="156" t="s">
        <v>1189</v>
      </c>
      <c r="P478" s="156" t="s">
        <v>1189</v>
      </c>
      <c r="Q478" s="156" t="s">
        <v>1189</v>
      </c>
      <c r="R478" s="156" t="s">
        <v>1189</v>
      </c>
    </row>
    <row r="479" spans="1:18" ht="15.75" customHeight="1">
      <c r="A479" s="156" t="s">
        <v>7</v>
      </c>
      <c r="B479" s="156" t="s">
        <v>867</v>
      </c>
      <c r="C479" s="157">
        <v>300</v>
      </c>
      <c r="D479" s="156" t="s">
        <v>4674</v>
      </c>
      <c r="E479" s="156" t="s">
        <v>1431</v>
      </c>
      <c r="F479" s="156" t="s">
        <v>1807</v>
      </c>
      <c r="G479" s="156" t="s">
        <v>1806</v>
      </c>
      <c r="H479" s="156" t="s">
        <v>1431</v>
      </c>
      <c r="I479" s="156" t="s">
        <v>1806</v>
      </c>
      <c r="J479" s="156" t="s">
        <v>1431</v>
      </c>
      <c r="K479" s="156" t="s">
        <v>4675</v>
      </c>
      <c r="L479" s="156" t="s">
        <v>1189</v>
      </c>
      <c r="M479" s="156" t="s">
        <v>1189</v>
      </c>
      <c r="N479" s="156" t="s">
        <v>1189</v>
      </c>
      <c r="O479" s="156" t="s">
        <v>1189</v>
      </c>
      <c r="P479" s="156" t="s">
        <v>1189</v>
      </c>
      <c r="Q479" s="156" t="s">
        <v>1189</v>
      </c>
      <c r="R479" s="156" t="s">
        <v>1189</v>
      </c>
    </row>
    <row r="480" spans="1:18" ht="15.75" customHeight="1">
      <c r="A480" s="156" t="s">
        <v>7</v>
      </c>
      <c r="B480" s="156" t="s">
        <v>868</v>
      </c>
      <c r="C480" s="157">
        <v>150</v>
      </c>
      <c r="D480" s="156" t="s">
        <v>3091</v>
      </c>
      <c r="E480" s="156" t="s">
        <v>1432</v>
      </c>
      <c r="F480" s="156" t="s">
        <v>4676</v>
      </c>
      <c r="G480" s="156" t="s">
        <v>3092</v>
      </c>
      <c r="H480" s="156" t="s">
        <v>1432</v>
      </c>
      <c r="I480" s="156" t="s">
        <v>3091</v>
      </c>
      <c r="J480" s="156" t="s">
        <v>1432</v>
      </c>
      <c r="K480" s="156" t="s">
        <v>4677</v>
      </c>
      <c r="L480" s="156" t="s">
        <v>1189</v>
      </c>
      <c r="M480" s="156" t="s">
        <v>1189</v>
      </c>
      <c r="N480" s="156" t="s">
        <v>1189</v>
      </c>
      <c r="O480" s="156" t="s">
        <v>1189</v>
      </c>
      <c r="P480" s="156" t="s">
        <v>1189</v>
      </c>
      <c r="Q480" s="156" t="s">
        <v>1189</v>
      </c>
      <c r="R480" s="156" t="s">
        <v>1189</v>
      </c>
    </row>
    <row r="481" spans="1:18" ht="15.75" customHeight="1">
      <c r="A481" s="156" t="s">
        <v>7</v>
      </c>
      <c r="B481" s="156" t="s">
        <v>869</v>
      </c>
      <c r="C481" s="157">
        <v>100</v>
      </c>
      <c r="D481" s="156" t="s">
        <v>1125</v>
      </c>
      <c r="E481" s="156" t="s">
        <v>4678</v>
      </c>
      <c r="F481" s="156" t="s">
        <v>4679</v>
      </c>
      <c r="G481" s="156" t="s">
        <v>4680</v>
      </c>
      <c r="H481" s="156" t="s">
        <v>4681</v>
      </c>
      <c r="I481" s="156" t="s">
        <v>1125</v>
      </c>
      <c r="J481" s="156" t="s">
        <v>4678</v>
      </c>
      <c r="K481" s="156" t="s">
        <v>3117</v>
      </c>
      <c r="L481" s="156" t="s">
        <v>1189</v>
      </c>
      <c r="M481" s="156" t="s">
        <v>1189</v>
      </c>
      <c r="N481" s="156" t="s">
        <v>1189</v>
      </c>
      <c r="O481" s="156" t="s">
        <v>1189</v>
      </c>
      <c r="P481" s="156" t="s">
        <v>1189</v>
      </c>
      <c r="Q481" s="156" t="s">
        <v>1189</v>
      </c>
      <c r="R481" s="156" t="s">
        <v>1189</v>
      </c>
    </row>
    <row r="482" spans="1:18" ht="15.75" customHeight="1">
      <c r="A482" s="156" t="s">
        <v>7</v>
      </c>
      <c r="B482" s="156" t="s">
        <v>3332</v>
      </c>
      <c r="C482" s="157">
        <v>75</v>
      </c>
      <c r="D482" s="156" t="s">
        <v>3333</v>
      </c>
      <c r="E482" s="156" t="s">
        <v>3336</v>
      </c>
      <c r="F482" s="156" t="s">
        <v>3334</v>
      </c>
      <c r="G482" s="156" t="s">
        <v>3335</v>
      </c>
      <c r="H482" s="156" t="s">
        <v>3336</v>
      </c>
      <c r="I482" s="156" t="s">
        <v>3335</v>
      </c>
      <c r="J482" s="156" t="s">
        <v>3336</v>
      </c>
      <c r="K482" s="156" t="s">
        <v>1428</v>
      </c>
      <c r="L482" s="156" t="s">
        <v>1189</v>
      </c>
      <c r="M482" s="156" t="s">
        <v>1189</v>
      </c>
      <c r="N482" s="156" t="s">
        <v>1189</v>
      </c>
      <c r="O482" s="156" t="s">
        <v>1189</v>
      </c>
      <c r="P482" s="156" t="s">
        <v>1189</v>
      </c>
      <c r="Q482" s="156" t="s">
        <v>1189</v>
      </c>
      <c r="R482" s="156" t="s">
        <v>1189</v>
      </c>
    </row>
    <row r="483" spans="1:18" ht="15.75" customHeight="1">
      <c r="A483" s="156" t="s">
        <v>38</v>
      </c>
      <c r="B483" s="156" t="s">
        <v>870</v>
      </c>
      <c r="C483" s="157">
        <v>1500</v>
      </c>
      <c r="D483" s="156" t="s">
        <v>2851</v>
      </c>
      <c r="E483" s="156" t="s">
        <v>1126</v>
      </c>
      <c r="F483" s="156" t="s">
        <v>2852</v>
      </c>
      <c r="G483" s="156" t="s">
        <v>2851</v>
      </c>
      <c r="H483" s="156" t="s">
        <v>1126</v>
      </c>
      <c r="I483" s="156" t="s">
        <v>4682</v>
      </c>
      <c r="J483" s="156" t="s">
        <v>2853</v>
      </c>
      <c r="K483" s="156" t="s">
        <v>4683</v>
      </c>
      <c r="L483" s="156" t="s">
        <v>1189</v>
      </c>
      <c r="M483" s="156" t="s">
        <v>1189</v>
      </c>
      <c r="N483" s="156" t="s">
        <v>1189</v>
      </c>
      <c r="O483" s="156" t="s">
        <v>1189</v>
      </c>
      <c r="P483" s="156" t="s">
        <v>1189</v>
      </c>
      <c r="Q483" s="156" t="s">
        <v>1189</v>
      </c>
      <c r="R483" s="156" t="s">
        <v>1189</v>
      </c>
    </row>
    <row r="484" spans="1:18" ht="15.75" customHeight="1">
      <c r="A484" s="156" t="s">
        <v>96</v>
      </c>
      <c r="B484" s="156" t="s">
        <v>4684</v>
      </c>
      <c r="C484" s="157">
        <v>20</v>
      </c>
      <c r="D484" s="156" t="s">
        <v>4685</v>
      </c>
      <c r="E484" s="156" t="s">
        <v>4686</v>
      </c>
      <c r="F484" s="156" t="s">
        <v>4687</v>
      </c>
      <c r="G484" s="156" t="s">
        <v>4688</v>
      </c>
      <c r="H484" s="156" t="s">
        <v>4689</v>
      </c>
      <c r="I484" s="156" t="s">
        <v>4685</v>
      </c>
      <c r="J484" s="156" t="s">
        <v>4686</v>
      </c>
      <c r="K484" s="156" t="s">
        <v>4690</v>
      </c>
      <c r="L484" s="156" t="s">
        <v>1189</v>
      </c>
      <c r="M484" s="156" t="s">
        <v>1189</v>
      </c>
      <c r="N484" s="156" t="s">
        <v>1189</v>
      </c>
      <c r="O484" s="156" t="s">
        <v>1189</v>
      </c>
      <c r="P484" s="156" t="s">
        <v>1189</v>
      </c>
      <c r="Q484" s="156" t="s">
        <v>1189</v>
      </c>
      <c r="R484" s="156" t="s">
        <v>1189</v>
      </c>
    </row>
    <row r="485" spans="1:18" ht="15.75" customHeight="1">
      <c r="A485" s="156" t="s">
        <v>96</v>
      </c>
      <c r="B485" s="156" t="s">
        <v>871</v>
      </c>
      <c r="C485" s="157">
        <v>150</v>
      </c>
      <c r="D485" s="156" t="s">
        <v>3196</v>
      </c>
      <c r="E485" s="156" t="s">
        <v>3197</v>
      </c>
      <c r="F485" s="156" t="s">
        <v>3198</v>
      </c>
      <c r="G485" s="156" t="s">
        <v>3199</v>
      </c>
      <c r="H485" s="156" t="s">
        <v>3200</v>
      </c>
      <c r="I485" s="156" t="s">
        <v>3201</v>
      </c>
      <c r="J485" s="156" t="s">
        <v>3202</v>
      </c>
      <c r="K485" s="156" t="s">
        <v>4691</v>
      </c>
      <c r="L485" s="156" t="s">
        <v>1189</v>
      </c>
      <c r="M485" s="156" t="s">
        <v>1189</v>
      </c>
      <c r="N485" s="156" t="s">
        <v>1189</v>
      </c>
      <c r="O485" s="156" t="s">
        <v>1189</v>
      </c>
      <c r="P485" s="156" t="s">
        <v>1189</v>
      </c>
      <c r="Q485" s="156" t="s">
        <v>1189</v>
      </c>
      <c r="R485" s="156" t="s">
        <v>1189</v>
      </c>
    </row>
    <row r="486" spans="1:18" ht="15.75" customHeight="1">
      <c r="A486" s="156" t="s">
        <v>67</v>
      </c>
      <c r="B486" s="156" t="s">
        <v>872</v>
      </c>
      <c r="C486" s="157">
        <v>1200</v>
      </c>
      <c r="D486" s="156" t="s">
        <v>4692</v>
      </c>
      <c r="E486" s="156" t="s">
        <v>4693</v>
      </c>
      <c r="F486" s="156" t="s">
        <v>4694</v>
      </c>
      <c r="G486" s="156" t="s">
        <v>2269</v>
      </c>
      <c r="H486" s="156" t="s">
        <v>2270</v>
      </c>
      <c r="I486" s="156" t="s">
        <v>2271</v>
      </c>
      <c r="J486" s="156" t="s">
        <v>2270</v>
      </c>
      <c r="K486" s="156" t="s">
        <v>2272</v>
      </c>
      <c r="L486" s="156" t="s">
        <v>1189</v>
      </c>
      <c r="M486" s="156" t="s">
        <v>1189</v>
      </c>
      <c r="N486" s="156" t="s">
        <v>1189</v>
      </c>
      <c r="O486" s="156" t="s">
        <v>1189</v>
      </c>
      <c r="P486" s="156" t="s">
        <v>1189</v>
      </c>
      <c r="Q486" s="156" t="s">
        <v>1189</v>
      </c>
      <c r="R486" s="156" t="s">
        <v>1189</v>
      </c>
    </row>
    <row r="487" spans="1:18" ht="15.75" customHeight="1">
      <c r="A487" s="156" t="s">
        <v>67</v>
      </c>
      <c r="B487" s="156" t="s">
        <v>1602</v>
      </c>
      <c r="C487" s="157">
        <v>800</v>
      </c>
      <c r="D487" s="156" t="s">
        <v>2314</v>
      </c>
      <c r="E487" s="156" t="s">
        <v>1437</v>
      </c>
      <c r="F487" s="156" t="s">
        <v>1438</v>
      </c>
      <c r="G487" s="156" t="s">
        <v>2315</v>
      </c>
      <c r="H487" s="156" t="s">
        <v>2316</v>
      </c>
      <c r="I487" s="156" t="s">
        <v>1603</v>
      </c>
      <c r="J487" s="156" t="s">
        <v>2317</v>
      </c>
      <c r="K487" s="156" t="s">
        <v>1604</v>
      </c>
      <c r="L487" s="156" t="s">
        <v>1189</v>
      </c>
      <c r="M487" s="156" t="s">
        <v>1189</v>
      </c>
      <c r="N487" s="156" t="s">
        <v>1189</v>
      </c>
      <c r="O487" s="156" t="s">
        <v>1189</v>
      </c>
      <c r="P487" s="156" t="s">
        <v>1189</v>
      </c>
      <c r="Q487" s="156" t="s">
        <v>1189</v>
      </c>
      <c r="R487" s="156" t="s">
        <v>1189</v>
      </c>
    </row>
    <row r="488" spans="1:18" ht="15.75" customHeight="1">
      <c r="A488" s="156" t="s">
        <v>67</v>
      </c>
      <c r="B488" s="156" t="s">
        <v>4695</v>
      </c>
      <c r="C488" s="157">
        <v>25</v>
      </c>
      <c r="D488" s="156" t="s">
        <v>2793</v>
      </c>
      <c r="E488" s="156" t="s">
        <v>1127</v>
      </c>
      <c r="F488" s="156" t="s">
        <v>1721</v>
      </c>
      <c r="G488" s="156" t="s">
        <v>2779</v>
      </c>
      <c r="H488" s="156" t="s">
        <v>2780</v>
      </c>
      <c r="I488" s="156" t="s">
        <v>1004</v>
      </c>
      <c r="J488" s="156" t="s">
        <v>2781</v>
      </c>
      <c r="K488" s="156" t="s">
        <v>1433</v>
      </c>
      <c r="L488" s="156" t="s">
        <v>1189</v>
      </c>
      <c r="M488" s="156" t="s">
        <v>1189</v>
      </c>
      <c r="N488" s="156" t="s">
        <v>1189</v>
      </c>
      <c r="O488" s="156" t="s">
        <v>1189</v>
      </c>
      <c r="P488" s="156" t="s">
        <v>1189</v>
      </c>
      <c r="Q488" s="156" t="s">
        <v>1189</v>
      </c>
      <c r="R488" s="156" t="s">
        <v>1189</v>
      </c>
    </row>
    <row r="489" spans="1:18" ht="15.75" customHeight="1">
      <c r="A489" s="156" t="s">
        <v>67</v>
      </c>
      <c r="B489" s="156" t="s">
        <v>1434</v>
      </c>
      <c r="C489" s="157">
        <v>2500</v>
      </c>
      <c r="D489" s="156" t="s">
        <v>2869</v>
      </c>
      <c r="E489" s="156" t="s">
        <v>2870</v>
      </c>
      <c r="F489" s="156" t="s">
        <v>2871</v>
      </c>
      <c r="G489" s="156" t="s">
        <v>2869</v>
      </c>
      <c r="H489" s="156" t="s">
        <v>2872</v>
      </c>
      <c r="I489" s="156" t="s">
        <v>1435</v>
      </c>
      <c r="J489" s="156" t="s">
        <v>1436</v>
      </c>
      <c r="K489" s="156" t="s">
        <v>1783</v>
      </c>
      <c r="L489" s="156" t="s">
        <v>1784</v>
      </c>
      <c r="M489" s="156" t="s">
        <v>1785</v>
      </c>
      <c r="N489" s="156" t="s">
        <v>1189</v>
      </c>
      <c r="O489" s="156" t="s">
        <v>1189</v>
      </c>
      <c r="P489" s="156" t="s">
        <v>1189</v>
      </c>
      <c r="Q489" s="156" t="s">
        <v>1189</v>
      </c>
      <c r="R489" s="156" t="s">
        <v>1189</v>
      </c>
    </row>
    <row r="490" spans="1:18" ht="15.75" customHeight="1">
      <c r="A490" s="156" t="s">
        <v>67</v>
      </c>
      <c r="B490" s="156" t="s">
        <v>735</v>
      </c>
      <c r="C490" s="157">
        <v>800</v>
      </c>
      <c r="D490" s="156" t="s">
        <v>1128</v>
      </c>
      <c r="E490" s="156" t="s">
        <v>1439</v>
      </c>
      <c r="F490" s="156" t="s">
        <v>3307</v>
      </c>
      <c r="G490" s="156" t="s">
        <v>3308</v>
      </c>
      <c r="H490" s="156" t="s">
        <v>3309</v>
      </c>
      <c r="I490" s="156" t="s">
        <v>1128</v>
      </c>
      <c r="J490" s="156" t="s">
        <v>1439</v>
      </c>
      <c r="K490" s="156" t="s">
        <v>3310</v>
      </c>
      <c r="L490" s="156" t="s">
        <v>4696</v>
      </c>
      <c r="M490" s="156" t="s">
        <v>1189</v>
      </c>
      <c r="N490" s="156" t="s">
        <v>1189</v>
      </c>
      <c r="O490" s="156" t="s">
        <v>1189</v>
      </c>
      <c r="P490" s="156" t="s">
        <v>1189</v>
      </c>
      <c r="Q490" s="156" t="s">
        <v>1189</v>
      </c>
      <c r="R490" s="156" t="s">
        <v>1189</v>
      </c>
    </row>
    <row r="491" spans="1:18" ht="15.75" customHeight="1">
      <c r="A491" s="156" t="s">
        <v>42</v>
      </c>
      <c r="B491" s="156" t="s">
        <v>1564</v>
      </c>
      <c r="C491" s="157">
        <v>400</v>
      </c>
      <c r="D491" s="156" t="s">
        <v>4697</v>
      </c>
      <c r="E491" s="156" t="s">
        <v>4698</v>
      </c>
      <c r="F491" s="156" t="s">
        <v>4699</v>
      </c>
      <c r="G491" s="156" t="s">
        <v>4700</v>
      </c>
      <c r="H491" s="156" t="s">
        <v>4701</v>
      </c>
      <c r="I491" s="156" t="s">
        <v>4697</v>
      </c>
      <c r="J491" s="156" t="s">
        <v>4698</v>
      </c>
      <c r="K491" s="156" t="s">
        <v>4702</v>
      </c>
      <c r="L491" s="156" t="s">
        <v>1189</v>
      </c>
      <c r="M491" s="156" t="s">
        <v>1189</v>
      </c>
      <c r="N491" s="156" t="s">
        <v>1189</v>
      </c>
      <c r="O491" s="156" t="s">
        <v>1189</v>
      </c>
      <c r="P491" s="156" t="s">
        <v>1189</v>
      </c>
      <c r="Q491" s="156" t="s">
        <v>1189</v>
      </c>
      <c r="R491" s="156" t="s">
        <v>1189</v>
      </c>
    </row>
    <row r="492" spans="1:18" ht="15.75" customHeight="1">
      <c r="A492" s="156" t="s">
        <v>42</v>
      </c>
      <c r="B492" s="156" t="s">
        <v>873</v>
      </c>
      <c r="C492" s="157">
        <v>2000</v>
      </c>
      <c r="D492" s="156" t="s">
        <v>2888</v>
      </c>
      <c r="E492" s="156" t="s">
        <v>1129</v>
      </c>
      <c r="F492" s="156" t="s">
        <v>2889</v>
      </c>
      <c r="G492" s="156" t="s">
        <v>2888</v>
      </c>
      <c r="H492" s="156" t="s">
        <v>1129</v>
      </c>
      <c r="I492" s="156" t="s">
        <v>2888</v>
      </c>
      <c r="J492" s="156" t="s">
        <v>1129</v>
      </c>
      <c r="K492" s="156" t="s">
        <v>2890</v>
      </c>
      <c r="L492" s="156" t="s">
        <v>1189</v>
      </c>
      <c r="M492" s="156" t="s">
        <v>1189</v>
      </c>
      <c r="N492" s="156" t="s">
        <v>1189</v>
      </c>
      <c r="O492" s="156" t="s">
        <v>1189</v>
      </c>
      <c r="P492" s="156" t="s">
        <v>1189</v>
      </c>
      <c r="Q492" s="156" t="s">
        <v>1189</v>
      </c>
      <c r="R492" s="156" t="s">
        <v>1189</v>
      </c>
    </row>
    <row r="493" spans="1:18" ht="15.75" customHeight="1">
      <c r="A493" s="156" t="s">
        <v>43</v>
      </c>
      <c r="B493" s="156" t="s">
        <v>1440</v>
      </c>
      <c r="C493" s="157">
        <v>500</v>
      </c>
      <c r="D493" s="156" t="s">
        <v>1965</v>
      </c>
      <c r="E493" s="156" t="s">
        <v>1441</v>
      </c>
      <c r="F493" s="156" t="s">
        <v>1442</v>
      </c>
      <c r="G493" s="156" t="s">
        <v>1966</v>
      </c>
      <c r="H493" s="156" t="s">
        <v>1967</v>
      </c>
      <c r="I493" s="156" t="s">
        <v>1965</v>
      </c>
      <c r="J493" s="156" t="s">
        <v>1441</v>
      </c>
      <c r="K493" s="156" t="s">
        <v>1968</v>
      </c>
      <c r="L493" s="156" t="s">
        <v>1189</v>
      </c>
      <c r="M493" s="156" t="s">
        <v>1189</v>
      </c>
      <c r="N493" s="156" t="s">
        <v>1189</v>
      </c>
      <c r="O493" s="156" t="s">
        <v>1189</v>
      </c>
      <c r="P493" s="156" t="s">
        <v>1189</v>
      </c>
      <c r="Q493" s="156" t="s">
        <v>1189</v>
      </c>
      <c r="R493" s="156" t="s">
        <v>1189</v>
      </c>
    </row>
    <row r="494" spans="1:18" ht="15.75" customHeight="1">
      <c r="A494" s="156" t="s">
        <v>43</v>
      </c>
      <c r="B494" s="156" t="s">
        <v>2102</v>
      </c>
      <c r="C494" s="157">
        <v>150</v>
      </c>
      <c r="D494" s="156" t="s">
        <v>2103</v>
      </c>
      <c r="E494" s="156" t="s">
        <v>2104</v>
      </c>
      <c r="F494" s="156" t="s">
        <v>1525</v>
      </c>
      <c r="G494" s="156" t="s">
        <v>4703</v>
      </c>
      <c r="H494" s="156" t="s">
        <v>4704</v>
      </c>
      <c r="I494" s="156" t="s">
        <v>4705</v>
      </c>
      <c r="J494" s="156" t="s">
        <v>4706</v>
      </c>
      <c r="K494" s="156" t="s">
        <v>4707</v>
      </c>
      <c r="L494" s="156" t="s">
        <v>1189</v>
      </c>
      <c r="M494" s="156" t="s">
        <v>1189</v>
      </c>
      <c r="N494" s="156" t="s">
        <v>1189</v>
      </c>
      <c r="O494" s="156" t="s">
        <v>1189</v>
      </c>
      <c r="P494" s="156" t="s">
        <v>1189</v>
      </c>
      <c r="Q494" s="156" t="s">
        <v>1189</v>
      </c>
      <c r="R494" s="156" t="s">
        <v>1189</v>
      </c>
    </row>
    <row r="495" spans="1:18" ht="15.75" customHeight="1">
      <c r="A495" s="156" t="s">
        <v>43</v>
      </c>
      <c r="B495" s="156" t="s">
        <v>874</v>
      </c>
      <c r="C495" s="157">
        <v>300</v>
      </c>
      <c r="D495" s="156" t="s">
        <v>2140</v>
      </c>
      <c r="E495" s="156" t="s">
        <v>4708</v>
      </c>
      <c r="F495" s="156" t="s">
        <v>4709</v>
      </c>
      <c r="G495" s="156" t="s">
        <v>4710</v>
      </c>
      <c r="H495" s="156" t="s">
        <v>4711</v>
      </c>
      <c r="I495" s="156" t="s">
        <v>4712</v>
      </c>
      <c r="J495" s="156" t="s">
        <v>4713</v>
      </c>
      <c r="K495" s="156" t="s">
        <v>4714</v>
      </c>
      <c r="L495" s="156" t="s">
        <v>1189</v>
      </c>
      <c r="M495" s="156" t="s">
        <v>1189</v>
      </c>
      <c r="N495" s="156" t="s">
        <v>1189</v>
      </c>
      <c r="O495" s="156" t="s">
        <v>1189</v>
      </c>
      <c r="P495" s="156" t="s">
        <v>1189</v>
      </c>
      <c r="Q495" s="156" t="s">
        <v>1189</v>
      </c>
      <c r="R495" s="156" t="s">
        <v>1189</v>
      </c>
    </row>
    <row r="496" spans="1:18" ht="15.75" customHeight="1">
      <c r="A496" s="156" t="s">
        <v>43</v>
      </c>
      <c r="B496" s="156" t="s">
        <v>875</v>
      </c>
      <c r="C496" s="157">
        <v>100</v>
      </c>
      <c r="D496" s="156" t="s">
        <v>2538</v>
      </c>
      <c r="E496" s="156" t="s">
        <v>1131</v>
      </c>
      <c r="F496" s="156" t="s">
        <v>1661</v>
      </c>
      <c r="G496" s="156" t="s">
        <v>875</v>
      </c>
      <c r="H496" s="156" t="s">
        <v>1131</v>
      </c>
      <c r="I496" s="156" t="s">
        <v>1130</v>
      </c>
      <c r="J496" s="156" t="s">
        <v>1131</v>
      </c>
      <c r="K496" s="156" t="s">
        <v>1217</v>
      </c>
      <c r="L496" s="156" t="s">
        <v>1189</v>
      </c>
      <c r="M496" s="156" t="s">
        <v>1189</v>
      </c>
      <c r="N496" s="156" t="s">
        <v>1189</v>
      </c>
      <c r="O496" s="156" t="s">
        <v>1189</v>
      </c>
      <c r="P496" s="156" t="s">
        <v>1189</v>
      </c>
      <c r="Q496" s="156" t="s">
        <v>1189</v>
      </c>
      <c r="R496" s="156" t="s">
        <v>1189</v>
      </c>
    </row>
    <row r="497" spans="1:18" ht="15.75" customHeight="1">
      <c r="A497" s="156" t="s">
        <v>43</v>
      </c>
      <c r="B497" s="156" t="s">
        <v>719</v>
      </c>
      <c r="C497" s="157">
        <v>25</v>
      </c>
      <c r="D497" s="156" t="s">
        <v>4715</v>
      </c>
      <c r="E497" s="156" t="s">
        <v>4716</v>
      </c>
      <c r="F497" s="156" t="s">
        <v>4717</v>
      </c>
      <c r="G497" s="156" t="s">
        <v>4715</v>
      </c>
      <c r="H497" s="156" t="s">
        <v>4716</v>
      </c>
      <c r="I497" s="156" t="s">
        <v>4715</v>
      </c>
      <c r="J497" s="156" t="s">
        <v>4716</v>
      </c>
      <c r="K497" s="156" t="s">
        <v>4718</v>
      </c>
      <c r="L497" s="156" t="s">
        <v>1189</v>
      </c>
      <c r="M497" s="156" t="s">
        <v>1189</v>
      </c>
      <c r="N497" s="156" t="s">
        <v>1189</v>
      </c>
      <c r="O497" s="156" t="s">
        <v>1189</v>
      </c>
      <c r="P497" s="156" t="s">
        <v>1189</v>
      </c>
      <c r="Q497" s="156" t="s">
        <v>1189</v>
      </c>
      <c r="R497" s="156" t="s">
        <v>1189</v>
      </c>
    </row>
    <row r="498" spans="1:18" ht="15.75" customHeight="1">
      <c r="A498" s="156" t="s">
        <v>43</v>
      </c>
      <c r="B498" s="156" t="s">
        <v>623</v>
      </c>
      <c r="C498" s="157">
        <v>75</v>
      </c>
      <c r="D498" s="156" t="s">
        <v>4719</v>
      </c>
      <c r="E498" s="156" t="s">
        <v>4720</v>
      </c>
      <c r="F498" s="156" t="s">
        <v>4721</v>
      </c>
      <c r="G498" s="156" t="s">
        <v>2692</v>
      </c>
      <c r="H498" s="156" t="s">
        <v>2693</v>
      </c>
      <c r="I498" s="156" t="s">
        <v>2692</v>
      </c>
      <c r="J498" s="156" t="s">
        <v>2693</v>
      </c>
      <c r="K498" s="156" t="s">
        <v>4722</v>
      </c>
      <c r="L498" s="156" t="s">
        <v>4723</v>
      </c>
      <c r="M498" s="156" t="s">
        <v>4723</v>
      </c>
      <c r="N498" s="156" t="s">
        <v>1189</v>
      </c>
      <c r="O498" s="156" t="s">
        <v>1189</v>
      </c>
      <c r="P498" s="156" t="s">
        <v>1189</v>
      </c>
      <c r="Q498" s="156" t="s">
        <v>1189</v>
      </c>
      <c r="R498" s="156" t="s">
        <v>1189</v>
      </c>
    </row>
    <row r="499" spans="1:18" ht="15.75" customHeight="1">
      <c r="A499" s="156" t="s">
        <v>43</v>
      </c>
      <c r="B499" s="156" t="s">
        <v>664</v>
      </c>
      <c r="C499" s="157">
        <v>500</v>
      </c>
      <c r="D499" s="156" t="s">
        <v>2782</v>
      </c>
      <c r="E499" s="156" t="s">
        <v>981</v>
      </c>
      <c r="F499" s="156" t="s">
        <v>1198</v>
      </c>
      <c r="G499" s="156" t="s">
        <v>2783</v>
      </c>
      <c r="H499" s="156" t="s">
        <v>2784</v>
      </c>
      <c r="I499" s="156" t="s">
        <v>1299</v>
      </c>
      <c r="J499" s="156" t="s">
        <v>2785</v>
      </c>
      <c r="K499" s="156" t="s">
        <v>4724</v>
      </c>
      <c r="L499" s="156" t="s">
        <v>1189</v>
      </c>
      <c r="M499" s="156" t="s">
        <v>1189</v>
      </c>
      <c r="N499" s="156" t="s">
        <v>1189</v>
      </c>
      <c r="O499" s="156" t="s">
        <v>1189</v>
      </c>
      <c r="P499" s="156" t="s">
        <v>1189</v>
      </c>
      <c r="Q499" s="156" t="s">
        <v>1189</v>
      </c>
      <c r="R499" s="156" t="s">
        <v>1189</v>
      </c>
    </row>
    <row r="500" spans="1:18" ht="15.75" customHeight="1">
      <c r="A500" s="156" t="s">
        <v>43</v>
      </c>
      <c r="B500" s="156" t="s">
        <v>1789</v>
      </c>
      <c r="C500" s="157">
        <v>50</v>
      </c>
      <c r="D500" s="156" t="s">
        <v>4725</v>
      </c>
      <c r="E500" s="156" t="s">
        <v>2881</v>
      </c>
      <c r="F500" s="156" t="s">
        <v>4726</v>
      </c>
      <c r="G500" s="156" t="s">
        <v>2880</v>
      </c>
      <c r="H500" s="156" t="s">
        <v>2881</v>
      </c>
      <c r="I500" s="156" t="s">
        <v>2880</v>
      </c>
      <c r="J500" s="156" t="s">
        <v>2881</v>
      </c>
      <c r="K500" s="156" t="s">
        <v>1790</v>
      </c>
      <c r="L500" s="156" t="s">
        <v>1189</v>
      </c>
      <c r="M500" s="156" t="s">
        <v>1189</v>
      </c>
      <c r="N500" s="156" t="s">
        <v>1189</v>
      </c>
      <c r="O500" s="156" t="s">
        <v>1189</v>
      </c>
      <c r="P500" s="156" t="s">
        <v>1189</v>
      </c>
      <c r="Q500" s="156" t="s">
        <v>1189</v>
      </c>
      <c r="R500" s="156" t="s">
        <v>1189</v>
      </c>
    </row>
    <row r="501" spans="1:18" ht="15.75" customHeight="1">
      <c r="A501" s="156" t="s">
        <v>43</v>
      </c>
      <c r="B501" s="156" t="s">
        <v>876</v>
      </c>
      <c r="C501" s="157">
        <v>1500</v>
      </c>
      <c r="D501" s="156" t="s">
        <v>2908</v>
      </c>
      <c r="E501" s="156" t="s">
        <v>4727</v>
      </c>
      <c r="F501" s="156" t="s">
        <v>1219</v>
      </c>
      <c r="G501" s="156" t="s">
        <v>2909</v>
      </c>
      <c r="H501" s="156" t="s">
        <v>4728</v>
      </c>
      <c r="I501" s="156" t="s">
        <v>4729</v>
      </c>
      <c r="J501" s="156" t="s">
        <v>4730</v>
      </c>
      <c r="K501" s="156" t="s">
        <v>1218</v>
      </c>
      <c r="L501" s="156" t="s">
        <v>1189</v>
      </c>
      <c r="M501" s="156" t="s">
        <v>1189</v>
      </c>
      <c r="N501" s="156" t="s">
        <v>1189</v>
      </c>
      <c r="O501" s="156" t="s">
        <v>1189</v>
      </c>
      <c r="P501" s="156" t="s">
        <v>1189</v>
      </c>
      <c r="Q501" s="156" t="s">
        <v>1189</v>
      </c>
      <c r="R501" s="156" t="s">
        <v>1189</v>
      </c>
    </row>
    <row r="502" spans="1:18" ht="15.75" customHeight="1">
      <c r="A502" s="156" t="s">
        <v>43</v>
      </c>
      <c r="B502" s="156" t="s">
        <v>877</v>
      </c>
      <c r="C502" s="157">
        <v>25</v>
      </c>
      <c r="D502" s="156" t="s">
        <v>2991</v>
      </c>
      <c r="E502" s="156" t="s">
        <v>2992</v>
      </c>
      <c r="F502" s="156" t="s">
        <v>2993</v>
      </c>
      <c r="G502" s="156" t="s">
        <v>2994</v>
      </c>
      <c r="H502" s="156" t="s">
        <v>2995</v>
      </c>
      <c r="I502" s="156" t="s">
        <v>2994</v>
      </c>
      <c r="J502" s="156" t="s">
        <v>2995</v>
      </c>
      <c r="K502" s="156" t="s">
        <v>4731</v>
      </c>
      <c r="L502" s="156" t="s">
        <v>1189</v>
      </c>
      <c r="M502" s="156" t="s">
        <v>1189</v>
      </c>
      <c r="N502" s="156" t="s">
        <v>1189</v>
      </c>
      <c r="O502" s="156" t="s">
        <v>1189</v>
      </c>
      <c r="P502" s="156" t="s">
        <v>1189</v>
      </c>
      <c r="Q502" s="156" t="s">
        <v>1189</v>
      </c>
      <c r="R502" s="156" t="s">
        <v>1189</v>
      </c>
    </row>
    <row r="503" spans="1:18" ht="15.75" customHeight="1">
      <c r="A503" s="156" t="s">
        <v>43</v>
      </c>
      <c r="B503" s="156" t="s">
        <v>878</v>
      </c>
      <c r="C503" s="157">
        <v>75</v>
      </c>
      <c r="D503" s="156" t="s">
        <v>1132</v>
      </c>
      <c r="E503" s="156" t="s">
        <v>1133</v>
      </c>
      <c r="F503" s="156" t="s">
        <v>1220</v>
      </c>
      <c r="G503" s="156" t="s">
        <v>4732</v>
      </c>
      <c r="H503" s="156" t="s">
        <v>4733</v>
      </c>
      <c r="I503" s="156" t="s">
        <v>1132</v>
      </c>
      <c r="J503" s="156" t="s">
        <v>1133</v>
      </c>
      <c r="K503" s="156" t="s">
        <v>1849</v>
      </c>
      <c r="L503" s="156" t="s">
        <v>1189</v>
      </c>
      <c r="M503" s="156" t="s">
        <v>1189</v>
      </c>
      <c r="N503" s="156" t="s">
        <v>1189</v>
      </c>
      <c r="O503" s="156" t="s">
        <v>1189</v>
      </c>
      <c r="P503" s="156" t="s">
        <v>1189</v>
      </c>
      <c r="Q503" s="156" t="s">
        <v>1189</v>
      </c>
      <c r="R503" s="156" t="s">
        <v>1189</v>
      </c>
    </row>
    <row r="504" spans="1:18" ht="15.75" customHeight="1">
      <c r="A504" s="156" t="s">
        <v>43</v>
      </c>
      <c r="B504" s="156" t="s">
        <v>879</v>
      </c>
      <c r="C504" s="157">
        <v>100</v>
      </c>
      <c r="D504" s="156" t="s">
        <v>4734</v>
      </c>
      <c r="E504" s="156" t="s">
        <v>4735</v>
      </c>
      <c r="F504" s="156" t="s">
        <v>3281</v>
      </c>
      <c r="G504" s="156" t="s">
        <v>3282</v>
      </c>
      <c r="H504" s="156" t="s">
        <v>4736</v>
      </c>
      <c r="I504" s="156" t="s">
        <v>4734</v>
      </c>
      <c r="J504" s="156" t="s">
        <v>4735</v>
      </c>
      <c r="K504" s="156" t="s">
        <v>4737</v>
      </c>
      <c r="L504" s="156" t="s">
        <v>1189</v>
      </c>
      <c r="M504" s="156" t="s">
        <v>1189</v>
      </c>
      <c r="N504" s="156" t="s">
        <v>1189</v>
      </c>
      <c r="O504" s="156" t="s">
        <v>1189</v>
      </c>
      <c r="P504" s="156" t="s">
        <v>1189</v>
      </c>
      <c r="Q504" s="156" t="s">
        <v>1189</v>
      </c>
      <c r="R504" s="156" t="s">
        <v>1189</v>
      </c>
    </row>
    <row r="505" spans="1:18" ht="15.75" customHeight="1">
      <c r="A505" s="156" t="s">
        <v>43</v>
      </c>
      <c r="B505" s="156" t="s">
        <v>735</v>
      </c>
      <c r="C505" s="157">
        <v>90</v>
      </c>
      <c r="D505" s="156" t="s">
        <v>3304</v>
      </c>
      <c r="E505" s="156" t="s">
        <v>1134</v>
      </c>
      <c r="F505" s="156" t="s">
        <v>3305</v>
      </c>
      <c r="G505" s="156" t="s">
        <v>3306</v>
      </c>
      <c r="H505" s="156" t="s">
        <v>1134</v>
      </c>
      <c r="I505" s="156" t="s">
        <v>3306</v>
      </c>
      <c r="J505" s="156" t="s">
        <v>1134</v>
      </c>
      <c r="K505" s="156" t="s">
        <v>1893</v>
      </c>
      <c r="L505" s="156" t="s">
        <v>1189</v>
      </c>
      <c r="M505" s="156" t="s">
        <v>1189</v>
      </c>
      <c r="N505" s="156" t="s">
        <v>1189</v>
      </c>
      <c r="O505" s="156" t="s">
        <v>1189</v>
      </c>
      <c r="P505" s="156" t="s">
        <v>1189</v>
      </c>
      <c r="Q505" s="156" t="s">
        <v>1189</v>
      </c>
      <c r="R505" s="156" t="s">
        <v>1189</v>
      </c>
    </row>
    <row r="506" spans="1:18" ht="15.75" customHeight="1">
      <c r="A506" s="156" t="s">
        <v>43</v>
      </c>
      <c r="B506" s="156" t="s">
        <v>631</v>
      </c>
      <c r="C506" s="157">
        <v>1200</v>
      </c>
      <c r="D506" s="156" t="s">
        <v>4738</v>
      </c>
      <c r="E506" s="156" t="s">
        <v>4739</v>
      </c>
      <c r="F506" s="156" t="s">
        <v>4740</v>
      </c>
      <c r="G506" s="156" t="s">
        <v>4741</v>
      </c>
      <c r="H506" s="156" t="s">
        <v>2177</v>
      </c>
      <c r="I506" s="156" t="s">
        <v>4742</v>
      </c>
      <c r="J506" s="156" t="s">
        <v>2178</v>
      </c>
      <c r="K506" s="156" t="s">
        <v>4743</v>
      </c>
      <c r="L506" s="156" t="s">
        <v>4744</v>
      </c>
      <c r="M506" s="156" t="s">
        <v>1189</v>
      </c>
      <c r="N506" s="156" t="s">
        <v>1189</v>
      </c>
      <c r="O506" s="156" t="s">
        <v>1189</v>
      </c>
      <c r="P506" s="156" t="s">
        <v>1189</v>
      </c>
      <c r="Q506" s="156" t="s">
        <v>1189</v>
      </c>
      <c r="R506" s="156" t="s">
        <v>1189</v>
      </c>
    </row>
    <row r="507" spans="1:18" ht="15.75" customHeight="1">
      <c r="A507" s="156" t="s">
        <v>43</v>
      </c>
      <c r="B507" s="156" t="s">
        <v>880</v>
      </c>
      <c r="C507" s="157">
        <v>20</v>
      </c>
      <c r="D507" s="156" t="s">
        <v>3339</v>
      </c>
      <c r="E507" s="156" t="s">
        <v>1443</v>
      </c>
      <c r="F507" s="156" t="s">
        <v>4745</v>
      </c>
      <c r="G507" s="156" t="s">
        <v>1135</v>
      </c>
      <c r="H507" s="156" t="s">
        <v>1443</v>
      </c>
      <c r="I507" s="156" t="s">
        <v>1135</v>
      </c>
      <c r="J507" s="156" t="s">
        <v>1443</v>
      </c>
      <c r="K507" s="156" t="s">
        <v>1896</v>
      </c>
      <c r="L507" s="156" t="s">
        <v>1189</v>
      </c>
      <c r="M507" s="156" t="s">
        <v>1189</v>
      </c>
      <c r="N507" s="156" t="s">
        <v>1189</v>
      </c>
      <c r="O507" s="156" t="s">
        <v>1189</v>
      </c>
      <c r="P507" s="156" t="s">
        <v>1189</v>
      </c>
      <c r="Q507" s="156" t="s">
        <v>1189</v>
      </c>
      <c r="R507" s="156" t="s">
        <v>1189</v>
      </c>
    </row>
    <row r="508" spans="1:18" ht="15.75" customHeight="1">
      <c r="A508" s="156" t="s">
        <v>43</v>
      </c>
      <c r="B508" s="156" t="s">
        <v>596</v>
      </c>
      <c r="C508" s="157">
        <v>50</v>
      </c>
      <c r="D508" s="156" t="s">
        <v>3345</v>
      </c>
      <c r="E508" s="156" t="s">
        <v>1900</v>
      </c>
      <c r="F508" s="156" t="s">
        <v>3346</v>
      </c>
      <c r="G508" s="156" t="s">
        <v>3347</v>
      </c>
      <c r="H508" s="156" t="s">
        <v>3348</v>
      </c>
      <c r="I508" s="156" t="s">
        <v>3347</v>
      </c>
      <c r="J508" s="156" t="s">
        <v>3348</v>
      </c>
      <c r="K508" s="156" t="s">
        <v>4746</v>
      </c>
      <c r="L508" s="156" t="s">
        <v>1189</v>
      </c>
      <c r="M508" s="156" t="s">
        <v>1189</v>
      </c>
      <c r="N508" s="156" t="s">
        <v>1189</v>
      </c>
      <c r="O508" s="156" t="s">
        <v>1189</v>
      </c>
      <c r="P508" s="156" t="s">
        <v>1189</v>
      </c>
      <c r="Q508" s="156" t="s">
        <v>1189</v>
      </c>
      <c r="R508" s="156" t="s">
        <v>1189</v>
      </c>
    </row>
    <row r="509" spans="1:18" ht="15.75" customHeight="1">
      <c r="A509" s="156" t="s">
        <v>73</v>
      </c>
      <c r="B509" s="156" t="s">
        <v>4747</v>
      </c>
      <c r="C509" s="157">
        <v>400</v>
      </c>
      <c r="D509" s="156" t="s">
        <v>4748</v>
      </c>
      <c r="E509" s="156" t="s">
        <v>4749</v>
      </c>
      <c r="F509" s="156" t="s">
        <v>4750</v>
      </c>
      <c r="G509" s="156" t="s">
        <v>4751</v>
      </c>
      <c r="H509" s="156" t="s">
        <v>4752</v>
      </c>
      <c r="I509" s="156" t="s">
        <v>4753</v>
      </c>
      <c r="J509" s="156" t="s">
        <v>4754</v>
      </c>
      <c r="K509" s="156" t="s">
        <v>4755</v>
      </c>
      <c r="L509" s="156" t="s">
        <v>1189</v>
      </c>
      <c r="M509" s="156" t="s">
        <v>1189</v>
      </c>
      <c r="N509" s="156" t="s">
        <v>1189</v>
      </c>
      <c r="O509" s="156" t="s">
        <v>1189</v>
      </c>
      <c r="P509" s="156" t="s">
        <v>1189</v>
      </c>
      <c r="Q509" s="156" t="s">
        <v>1189</v>
      </c>
      <c r="R509" s="156" t="s">
        <v>1189</v>
      </c>
    </row>
    <row r="510" spans="1:18" ht="15.75" customHeight="1">
      <c r="A510" s="156" t="s">
        <v>73</v>
      </c>
      <c r="B510" s="156" t="s">
        <v>881</v>
      </c>
      <c r="C510" s="157">
        <v>2500</v>
      </c>
      <c r="D510" s="156" t="s">
        <v>2918</v>
      </c>
      <c r="E510" s="156" t="s">
        <v>1136</v>
      </c>
      <c r="F510" s="156" t="s">
        <v>1221</v>
      </c>
      <c r="G510" s="156" t="s">
        <v>2918</v>
      </c>
      <c r="H510" s="156" t="s">
        <v>1136</v>
      </c>
      <c r="I510" s="156" t="s">
        <v>4756</v>
      </c>
      <c r="J510" s="156" t="s">
        <v>2919</v>
      </c>
      <c r="K510" s="156" t="s">
        <v>4757</v>
      </c>
      <c r="L510" s="156" t="s">
        <v>4758</v>
      </c>
      <c r="M510" s="156" t="s">
        <v>1189</v>
      </c>
      <c r="N510" s="156" t="s">
        <v>1189</v>
      </c>
      <c r="O510" s="156" t="s">
        <v>1189</v>
      </c>
      <c r="P510" s="156" t="s">
        <v>1189</v>
      </c>
      <c r="Q510" s="156" t="s">
        <v>1189</v>
      </c>
      <c r="R510" s="156" t="s">
        <v>1189</v>
      </c>
    </row>
    <row r="511" spans="1:18" ht="15.75" customHeight="1">
      <c r="A511" s="156" t="s">
        <v>73</v>
      </c>
      <c r="B511" s="156" t="s">
        <v>882</v>
      </c>
      <c r="C511" s="157">
        <v>100</v>
      </c>
      <c r="D511" s="156" t="s">
        <v>1862</v>
      </c>
      <c r="E511" s="156" t="s">
        <v>1137</v>
      </c>
      <c r="F511" s="156" t="s">
        <v>3171</v>
      </c>
      <c r="G511" s="156" t="s">
        <v>3172</v>
      </c>
      <c r="H511" s="156" t="s">
        <v>3173</v>
      </c>
      <c r="I511" s="156" t="s">
        <v>1862</v>
      </c>
      <c r="J511" s="156" t="s">
        <v>1137</v>
      </c>
      <c r="K511" s="156" t="s">
        <v>3174</v>
      </c>
      <c r="L511" s="156" t="s">
        <v>1189</v>
      </c>
      <c r="M511" s="156" t="s">
        <v>1189</v>
      </c>
      <c r="N511" s="156" t="s">
        <v>1189</v>
      </c>
      <c r="O511" s="156" t="s">
        <v>1189</v>
      </c>
      <c r="P511" s="156" t="s">
        <v>1189</v>
      </c>
      <c r="Q511" s="156" t="s">
        <v>1189</v>
      </c>
      <c r="R511" s="156" t="s">
        <v>1189</v>
      </c>
    </row>
    <row r="512" spans="1:18" ht="15.75" customHeight="1">
      <c r="A512" s="156" t="s">
        <v>52</v>
      </c>
      <c r="B512" s="156" t="s">
        <v>883</v>
      </c>
      <c r="C512" s="157">
        <v>1000</v>
      </c>
      <c r="D512" s="156" t="s">
        <v>4759</v>
      </c>
      <c r="E512" s="156" t="s">
        <v>4760</v>
      </c>
      <c r="F512" s="156" t="s">
        <v>2175</v>
      </c>
      <c r="G512" s="156" t="s">
        <v>2173</v>
      </c>
      <c r="H512" s="156" t="s">
        <v>2174</v>
      </c>
      <c r="I512" s="156" t="s">
        <v>2173</v>
      </c>
      <c r="J512" s="156" t="s">
        <v>2174</v>
      </c>
      <c r="K512" s="156" t="s">
        <v>2176</v>
      </c>
      <c r="L512" s="156" t="s">
        <v>1189</v>
      </c>
      <c r="M512" s="156" t="s">
        <v>1189</v>
      </c>
      <c r="N512" s="156" t="s">
        <v>1189</v>
      </c>
      <c r="O512" s="156" t="s">
        <v>1189</v>
      </c>
      <c r="P512" s="156" t="s">
        <v>1189</v>
      </c>
      <c r="Q512" s="156" t="s">
        <v>1189</v>
      </c>
      <c r="R512" s="156" t="s">
        <v>1189</v>
      </c>
    </row>
    <row r="513" spans="1:18" ht="15.75" customHeight="1">
      <c r="A513" s="156" t="s">
        <v>52</v>
      </c>
      <c r="B513" s="156" t="s">
        <v>1444</v>
      </c>
      <c r="C513" s="157">
        <v>400</v>
      </c>
      <c r="D513" s="156" t="s">
        <v>1612</v>
      </c>
      <c r="E513" s="156" t="s">
        <v>1445</v>
      </c>
      <c r="F513" s="156" t="s">
        <v>4761</v>
      </c>
      <c r="G513" s="156" t="s">
        <v>1612</v>
      </c>
      <c r="H513" s="156" t="s">
        <v>1445</v>
      </c>
      <c r="I513" s="156" t="s">
        <v>1612</v>
      </c>
      <c r="J513" s="156" t="s">
        <v>1445</v>
      </c>
      <c r="K513" s="156" t="s">
        <v>2343</v>
      </c>
      <c r="L513" s="156" t="s">
        <v>1189</v>
      </c>
      <c r="M513" s="156" t="s">
        <v>1189</v>
      </c>
      <c r="N513" s="156" t="s">
        <v>1189</v>
      </c>
      <c r="O513" s="156" t="s">
        <v>1189</v>
      </c>
      <c r="P513" s="156" t="s">
        <v>1189</v>
      </c>
      <c r="Q513" s="156" t="s">
        <v>1189</v>
      </c>
      <c r="R513" s="156" t="s">
        <v>1189</v>
      </c>
    </row>
    <row r="514" spans="1:18" ht="15.75" customHeight="1">
      <c r="A514" s="156" t="s">
        <v>52</v>
      </c>
      <c r="B514" s="156" t="s">
        <v>4762</v>
      </c>
      <c r="C514" s="157">
        <v>75</v>
      </c>
      <c r="D514" s="156" t="s">
        <v>4763</v>
      </c>
      <c r="E514" s="156" t="s">
        <v>4764</v>
      </c>
      <c r="F514" s="156" t="s">
        <v>4765</v>
      </c>
      <c r="G514" s="156" t="s">
        <v>4763</v>
      </c>
      <c r="H514" s="156" t="s">
        <v>4764</v>
      </c>
      <c r="I514" s="156" t="s">
        <v>4766</v>
      </c>
      <c r="J514" s="156" t="s">
        <v>4767</v>
      </c>
      <c r="K514" s="156" t="s">
        <v>4768</v>
      </c>
      <c r="L514" s="156" t="s">
        <v>1189</v>
      </c>
      <c r="M514" s="156" t="s">
        <v>1189</v>
      </c>
      <c r="N514" s="156" t="s">
        <v>1189</v>
      </c>
      <c r="O514" s="156" t="s">
        <v>1189</v>
      </c>
      <c r="P514" s="156" t="s">
        <v>1189</v>
      </c>
      <c r="Q514" s="156" t="s">
        <v>1189</v>
      </c>
      <c r="R514" s="156" t="s">
        <v>1189</v>
      </c>
    </row>
    <row r="515" spans="1:18" ht="15.75" customHeight="1">
      <c r="A515" s="156" t="s">
        <v>322</v>
      </c>
      <c r="B515" s="156" t="s">
        <v>4769</v>
      </c>
      <c r="C515" s="157">
        <v>500</v>
      </c>
      <c r="D515" s="156" t="s">
        <v>2927</v>
      </c>
      <c r="E515" s="156" t="s">
        <v>1139</v>
      </c>
      <c r="F515" s="156" t="s">
        <v>4770</v>
      </c>
      <c r="G515" s="156" t="s">
        <v>2928</v>
      </c>
      <c r="H515" s="156" t="s">
        <v>2929</v>
      </c>
      <c r="I515" s="156" t="s">
        <v>1138</v>
      </c>
      <c r="J515" s="156" t="s">
        <v>2930</v>
      </c>
      <c r="K515" s="156" t="s">
        <v>4771</v>
      </c>
      <c r="L515" s="156" t="s">
        <v>1189</v>
      </c>
      <c r="M515" s="156" t="s">
        <v>1189</v>
      </c>
      <c r="N515" s="156" t="s">
        <v>1189</v>
      </c>
      <c r="O515" s="156" t="s">
        <v>1189</v>
      </c>
      <c r="P515" s="156" t="s">
        <v>1189</v>
      </c>
      <c r="Q515" s="156" t="s">
        <v>1189</v>
      </c>
      <c r="R515" s="156" t="s">
        <v>1189</v>
      </c>
    </row>
    <row r="516" spans="1:18" ht="15.75" customHeight="1">
      <c r="A516" s="156" t="s">
        <v>175</v>
      </c>
      <c r="B516" s="156" t="s">
        <v>1549</v>
      </c>
      <c r="C516" s="157">
        <v>1000</v>
      </c>
      <c r="D516" s="156" t="s">
        <v>2072</v>
      </c>
      <c r="E516" s="156" t="s">
        <v>1550</v>
      </c>
      <c r="F516" s="156" t="s">
        <v>2073</v>
      </c>
      <c r="G516" s="156" t="s">
        <v>2074</v>
      </c>
      <c r="H516" s="156" t="s">
        <v>1550</v>
      </c>
      <c r="I516" s="156" t="s">
        <v>2074</v>
      </c>
      <c r="J516" s="156" t="s">
        <v>1550</v>
      </c>
      <c r="K516" s="156" t="s">
        <v>4772</v>
      </c>
      <c r="L516" s="156" t="s">
        <v>1189</v>
      </c>
      <c r="M516" s="156" t="s">
        <v>1189</v>
      </c>
      <c r="N516" s="156" t="s">
        <v>1189</v>
      </c>
      <c r="O516" s="156" t="s">
        <v>1189</v>
      </c>
      <c r="P516" s="156" t="s">
        <v>1189</v>
      </c>
      <c r="Q516" s="156" t="s">
        <v>1189</v>
      </c>
      <c r="R516" s="156" t="s">
        <v>1189</v>
      </c>
    </row>
    <row r="517" spans="1:18" ht="15.75" customHeight="1">
      <c r="A517" s="156" t="s">
        <v>175</v>
      </c>
      <c r="B517" s="156" t="s">
        <v>884</v>
      </c>
      <c r="C517" s="157">
        <v>5500</v>
      </c>
      <c r="D517" s="156" t="s">
        <v>2123</v>
      </c>
      <c r="E517" s="156" t="s">
        <v>1140</v>
      </c>
      <c r="F517" s="156" t="s">
        <v>1233</v>
      </c>
      <c r="G517" s="156" t="s">
        <v>2123</v>
      </c>
      <c r="H517" s="156" t="s">
        <v>1140</v>
      </c>
      <c r="I517" s="156" t="s">
        <v>1446</v>
      </c>
      <c r="J517" s="156" t="s">
        <v>2124</v>
      </c>
      <c r="K517" s="156" t="s">
        <v>4773</v>
      </c>
      <c r="L517" s="156" t="s">
        <v>1235</v>
      </c>
      <c r="M517" s="156" t="s">
        <v>1234</v>
      </c>
      <c r="N517" s="156" t="s">
        <v>1189</v>
      </c>
      <c r="O517" s="156" t="s">
        <v>1189</v>
      </c>
      <c r="P517" s="156" t="s">
        <v>1189</v>
      </c>
      <c r="Q517" s="156" t="s">
        <v>1189</v>
      </c>
      <c r="R517" s="156" t="s">
        <v>1189</v>
      </c>
    </row>
    <row r="518" spans="1:18" ht="15.75" customHeight="1">
      <c r="A518" s="156" t="s">
        <v>175</v>
      </c>
      <c r="B518" s="156" t="s">
        <v>885</v>
      </c>
      <c r="C518" s="157">
        <v>1800</v>
      </c>
      <c r="D518" s="156" t="s">
        <v>1141</v>
      </c>
      <c r="E518" s="156" t="s">
        <v>1449</v>
      </c>
      <c r="F518" s="156" t="s">
        <v>2216</v>
      </c>
      <c r="G518" s="156" t="s">
        <v>2217</v>
      </c>
      <c r="H518" s="156" t="s">
        <v>2218</v>
      </c>
      <c r="I518" s="156" t="s">
        <v>1141</v>
      </c>
      <c r="J518" s="156" t="s">
        <v>1449</v>
      </c>
      <c r="K518" s="156" t="s">
        <v>1236</v>
      </c>
      <c r="L518" s="156" t="s">
        <v>1189</v>
      </c>
      <c r="M518" s="156" t="s">
        <v>1189</v>
      </c>
      <c r="N518" s="156" t="s">
        <v>1189</v>
      </c>
      <c r="O518" s="156" t="s">
        <v>1189</v>
      </c>
      <c r="P518" s="156" t="s">
        <v>1189</v>
      </c>
      <c r="Q518" s="156" t="s">
        <v>1189</v>
      </c>
      <c r="R518" s="156" t="s">
        <v>1189</v>
      </c>
    </row>
    <row r="519" spans="1:18" ht="15.75" customHeight="1">
      <c r="A519" s="156" t="s">
        <v>175</v>
      </c>
      <c r="B519" s="156" t="s">
        <v>1447</v>
      </c>
      <c r="C519" s="157">
        <v>3000</v>
      </c>
      <c r="D519" s="156" t="s">
        <v>4774</v>
      </c>
      <c r="E519" s="156" t="s">
        <v>1593</v>
      </c>
      <c r="F519" s="156" t="s">
        <v>4775</v>
      </c>
      <c r="G519" s="156" t="s">
        <v>2260</v>
      </c>
      <c r="H519" s="156" t="s">
        <v>2261</v>
      </c>
      <c r="I519" s="156" t="s">
        <v>4776</v>
      </c>
      <c r="J519" s="156" t="s">
        <v>4777</v>
      </c>
      <c r="K519" s="156" t="s">
        <v>4778</v>
      </c>
      <c r="L519" s="156" t="s">
        <v>1189</v>
      </c>
      <c r="M519" s="156" t="s">
        <v>1189</v>
      </c>
      <c r="N519" s="156" t="s">
        <v>1189</v>
      </c>
      <c r="O519" s="156" t="s">
        <v>1189</v>
      </c>
      <c r="P519" s="156" t="s">
        <v>1189</v>
      </c>
      <c r="Q519" s="156" t="s">
        <v>1189</v>
      </c>
      <c r="R519" s="156" t="s">
        <v>1189</v>
      </c>
    </row>
    <row r="520" spans="1:18" ht="15.75" customHeight="1">
      <c r="A520" s="156" t="s">
        <v>175</v>
      </c>
      <c r="B520" s="156" t="s">
        <v>886</v>
      </c>
      <c r="C520" s="157">
        <v>25</v>
      </c>
      <c r="D520" s="156" t="s">
        <v>1142</v>
      </c>
      <c r="E520" s="156" t="s">
        <v>4779</v>
      </c>
      <c r="F520" s="156" t="s">
        <v>1739</v>
      </c>
      <c r="G520" s="156" t="s">
        <v>2773</v>
      </c>
      <c r="H520" s="156" t="s">
        <v>4780</v>
      </c>
      <c r="I520" s="156" t="s">
        <v>1142</v>
      </c>
      <c r="J520" s="156" t="s">
        <v>1738</v>
      </c>
      <c r="K520" s="156" t="s">
        <v>4781</v>
      </c>
      <c r="L520" s="156" t="s">
        <v>1189</v>
      </c>
      <c r="M520" s="156" t="s">
        <v>1189</v>
      </c>
      <c r="N520" s="156" t="s">
        <v>1189</v>
      </c>
      <c r="O520" s="156" t="s">
        <v>1189</v>
      </c>
      <c r="P520" s="156" t="s">
        <v>1189</v>
      </c>
      <c r="Q520" s="156" t="s">
        <v>1189</v>
      </c>
      <c r="R520" s="156" t="s">
        <v>1189</v>
      </c>
    </row>
    <row r="521" spans="1:18" ht="15.75" customHeight="1">
      <c r="A521" s="156" t="s">
        <v>175</v>
      </c>
      <c r="B521" s="156" t="s">
        <v>894</v>
      </c>
      <c r="C521" s="157">
        <v>300</v>
      </c>
      <c r="D521" s="156" t="s">
        <v>1450</v>
      </c>
      <c r="E521" s="156" t="s">
        <v>1451</v>
      </c>
      <c r="F521" s="156" t="s">
        <v>4782</v>
      </c>
      <c r="G521" s="156" t="s">
        <v>1450</v>
      </c>
      <c r="H521" s="156" t="s">
        <v>1451</v>
      </c>
      <c r="I521" s="156" t="s">
        <v>1450</v>
      </c>
      <c r="J521" s="156" t="s">
        <v>1451</v>
      </c>
      <c r="K521" s="156" t="s">
        <v>2910</v>
      </c>
      <c r="L521" s="156" t="s">
        <v>2911</v>
      </c>
      <c r="M521" s="156" t="s">
        <v>1189</v>
      </c>
      <c r="N521" s="156" t="s">
        <v>1189</v>
      </c>
      <c r="O521" s="156" t="s">
        <v>1189</v>
      </c>
      <c r="P521" s="156" t="s">
        <v>1189</v>
      </c>
      <c r="Q521" s="156" t="s">
        <v>1189</v>
      </c>
      <c r="R521" s="156" t="s">
        <v>1189</v>
      </c>
    </row>
    <row r="522" spans="1:18" ht="15.75" customHeight="1">
      <c r="A522" s="156" t="s">
        <v>175</v>
      </c>
      <c r="B522" s="156" t="s">
        <v>1820</v>
      </c>
      <c r="C522" s="157">
        <v>80</v>
      </c>
      <c r="D522" s="156" t="s">
        <v>3051</v>
      </c>
      <c r="E522" s="156" t="s">
        <v>1822</v>
      </c>
      <c r="F522" s="156" t="s">
        <v>4783</v>
      </c>
      <c r="G522" s="156" t="s">
        <v>1821</v>
      </c>
      <c r="H522" s="156" t="s">
        <v>3052</v>
      </c>
      <c r="I522" s="156" t="s">
        <v>1821</v>
      </c>
      <c r="J522" s="156" t="s">
        <v>3052</v>
      </c>
      <c r="K522" s="156" t="s">
        <v>4784</v>
      </c>
      <c r="L522" s="156" t="s">
        <v>1189</v>
      </c>
      <c r="M522" s="156" t="s">
        <v>1189</v>
      </c>
      <c r="N522" s="156" t="s">
        <v>1189</v>
      </c>
      <c r="O522" s="156" t="s">
        <v>1189</v>
      </c>
      <c r="P522" s="156" t="s">
        <v>1189</v>
      </c>
      <c r="Q522" s="156" t="s">
        <v>1189</v>
      </c>
      <c r="R522" s="156" t="s">
        <v>1189</v>
      </c>
    </row>
    <row r="523" spans="1:18" ht="15.75" customHeight="1">
      <c r="A523" s="156" t="s">
        <v>175</v>
      </c>
      <c r="B523" s="156" t="s">
        <v>4785</v>
      </c>
      <c r="C523" s="157">
        <v>450</v>
      </c>
      <c r="D523" s="156" t="s">
        <v>4786</v>
      </c>
      <c r="E523" s="156" t="s">
        <v>4787</v>
      </c>
      <c r="F523" s="156" t="s">
        <v>1448</v>
      </c>
      <c r="G523" s="156" t="s">
        <v>4788</v>
      </c>
      <c r="H523" s="156" t="s">
        <v>4789</v>
      </c>
      <c r="I523" s="156" t="s">
        <v>4788</v>
      </c>
      <c r="J523" s="156" t="s">
        <v>4789</v>
      </c>
      <c r="K523" s="156" t="s">
        <v>4790</v>
      </c>
      <c r="L523" s="156" t="s">
        <v>1189</v>
      </c>
      <c r="M523" s="156" t="s">
        <v>1189</v>
      </c>
      <c r="N523" s="156" t="s">
        <v>1189</v>
      </c>
      <c r="O523" s="156" t="s">
        <v>1189</v>
      </c>
      <c r="P523" s="156" t="s">
        <v>1189</v>
      </c>
      <c r="Q523" s="156" t="s">
        <v>1189</v>
      </c>
      <c r="R523" s="156" t="s">
        <v>1189</v>
      </c>
    </row>
    <row r="524" spans="1:18" ht="15.75" customHeight="1">
      <c r="A524" s="156" t="s">
        <v>44</v>
      </c>
      <c r="B524" s="156" t="s">
        <v>887</v>
      </c>
      <c r="C524" s="157">
        <v>3000</v>
      </c>
      <c r="D524" s="156" t="s">
        <v>4791</v>
      </c>
      <c r="E524" s="156" t="s">
        <v>4792</v>
      </c>
      <c r="F524" s="156" t="s">
        <v>4793</v>
      </c>
      <c r="G524" s="156" t="s">
        <v>2220</v>
      </c>
      <c r="H524" s="156" t="s">
        <v>2221</v>
      </c>
      <c r="I524" s="156" t="s">
        <v>4791</v>
      </c>
      <c r="J524" s="156" t="s">
        <v>4792</v>
      </c>
      <c r="K524" s="156" t="s">
        <v>4794</v>
      </c>
      <c r="L524" s="156" t="s">
        <v>4795</v>
      </c>
      <c r="M524" s="156" t="s">
        <v>1189</v>
      </c>
      <c r="N524" s="156" t="s">
        <v>1189</v>
      </c>
      <c r="O524" s="156" t="s">
        <v>1189</v>
      </c>
      <c r="P524" s="156" t="s">
        <v>1189</v>
      </c>
      <c r="Q524" s="156" t="s">
        <v>1189</v>
      </c>
      <c r="R524" s="156" t="s">
        <v>1189</v>
      </c>
    </row>
    <row r="525" spans="1:18" ht="15.75" customHeight="1">
      <c r="A525" s="156" t="s">
        <v>44</v>
      </c>
      <c r="B525" s="156" t="s">
        <v>4796</v>
      </c>
      <c r="C525" s="157">
        <v>2000</v>
      </c>
      <c r="D525" s="156" t="s">
        <v>2264</v>
      </c>
      <c r="E525" s="156" t="s">
        <v>2262</v>
      </c>
      <c r="F525" s="156" t="s">
        <v>2265</v>
      </c>
      <c r="G525" s="156" t="s">
        <v>4797</v>
      </c>
      <c r="H525" s="156" t="s">
        <v>2263</v>
      </c>
      <c r="I525" s="156" t="s">
        <v>2264</v>
      </c>
      <c r="J525" s="156" t="s">
        <v>2262</v>
      </c>
      <c r="K525" s="156" t="s">
        <v>4798</v>
      </c>
      <c r="L525" s="156" t="s">
        <v>1189</v>
      </c>
      <c r="M525" s="156" t="s">
        <v>1189</v>
      </c>
      <c r="N525" s="156" t="s">
        <v>1189</v>
      </c>
      <c r="O525" s="156" t="s">
        <v>1189</v>
      </c>
      <c r="P525" s="156" t="s">
        <v>1189</v>
      </c>
      <c r="Q525" s="156" t="s">
        <v>1189</v>
      </c>
      <c r="R525" s="156" t="s">
        <v>1189</v>
      </c>
    </row>
    <row r="526" spans="1:18" ht="15.75" customHeight="1">
      <c r="A526" s="156" t="s">
        <v>44</v>
      </c>
      <c r="B526" s="156" t="s">
        <v>888</v>
      </c>
      <c r="C526" s="157">
        <v>1000</v>
      </c>
      <c r="D526" s="156" t="s">
        <v>2335</v>
      </c>
      <c r="E526" s="156" t="s">
        <v>2336</v>
      </c>
      <c r="F526" s="156" t="s">
        <v>2337</v>
      </c>
      <c r="G526" s="156" t="s">
        <v>2338</v>
      </c>
      <c r="H526" s="156" t="s">
        <v>2339</v>
      </c>
      <c r="I526" s="156" t="s">
        <v>2340</v>
      </c>
      <c r="J526" s="156" t="s">
        <v>2341</v>
      </c>
      <c r="K526" s="156" t="s">
        <v>2342</v>
      </c>
      <c r="L526" s="156" t="s">
        <v>1189</v>
      </c>
      <c r="M526" s="156" t="s">
        <v>1189</v>
      </c>
      <c r="N526" s="156" t="s">
        <v>1189</v>
      </c>
      <c r="O526" s="156" t="s">
        <v>1189</v>
      </c>
      <c r="P526" s="156" t="s">
        <v>1189</v>
      </c>
      <c r="Q526" s="156" t="s">
        <v>1189</v>
      </c>
      <c r="R526" s="156" t="s">
        <v>1189</v>
      </c>
    </row>
    <row r="527" spans="1:18" ht="15.75" customHeight="1">
      <c r="A527" s="156" t="s">
        <v>44</v>
      </c>
      <c r="B527" s="156" t="s">
        <v>889</v>
      </c>
      <c r="C527" s="157">
        <v>5000</v>
      </c>
      <c r="D527" s="156" t="s">
        <v>2344</v>
      </c>
      <c r="E527" s="156" t="s">
        <v>2345</v>
      </c>
      <c r="F527" s="156" t="s">
        <v>2346</v>
      </c>
      <c r="G527" s="156" t="s">
        <v>4799</v>
      </c>
      <c r="H527" s="156" t="s">
        <v>4800</v>
      </c>
      <c r="I527" s="156" t="s">
        <v>2347</v>
      </c>
      <c r="J527" s="156" t="s">
        <v>2348</v>
      </c>
      <c r="K527" s="156" t="s">
        <v>2349</v>
      </c>
      <c r="L527" s="156" t="s">
        <v>1189</v>
      </c>
      <c r="M527" s="156" t="s">
        <v>1189</v>
      </c>
      <c r="N527" s="156" t="s">
        <v>1189</v>
      </c>
      <c r="O527" s="156" t="s">
        <v>1189</v>
      </c>
      <c r="P527" s="156" t="s">
        <v>1189</v>
      </c>
      <c r="Q527" s="156" t="s">
        <v>1189</v>
      </c>
      <c r="R527" s="156" t="s">
        <v>1189</v>
      </c>
    </row>
    <row r="528" spans="1:18" ht="15.75" customHeight="1">
      <c r="A528" s="156" t="s">
        <v>44</v>
      </c>
      <c r="B528" s="156" t="s">
        <v>1740</v>
      </c>
      <c r="C528" s="157">
        <v>600</v>
      </c>
      <c r="D528" s="156" t="s">
        <v>4801</v>
      </c>
      <c r="E528" s="156" t="s">
        <v>1741</v>
      </c>
      <c r="F528" s="156" t="s">
        <v>4802</v>
      </c>
      <c r="G528" s="156" t="s">
        <v>4803</v>
      </c>
      <c r="H528" s="156" t="s">
        <v>4804</v>
      </c>
      <c r="I528" s="156" t="s">
        <v>4801</v>
      </c>
      <c r="J528" s="156" t="s">
        <v>1741</v>
      </c>
      <c r="K528" s="156" t="s">
        <v>4805</v>
      </c>
      <c r="L528" s="156" t="s">
        <v>1189</v>
      </c>
      <c r="M528" s="156" t="s">
        <v>1189</v>
      </c>
      <c r="N528" s="156" t="s">
        <v>1189</v>
      </c>
      <c r="O528" s="156" t="s">
        <v>1189</v>
      </c>
      <c r="P528" s="156" t="s">
        <v>1189</v>
      </c>
      <c r="Q528" s="156" t="s">
        <v>1189</v>
      </c>
      <c r="R528" s="156" t="s">
        <v>1189</v>
      </c>
    </row>
    <row r="529" spans="1:18" ht="15.75" customHeight="1">
      <c r="A529" s="156" t="s">
        <v>44</v>
      </c>
      <c r="B529" s="156" t="s">
        <v>664</v>
      </c>
      <c r="C529" s="157">
        <v>7700</v>
      </c>
      <c r="D529" s="156" t="s">
        <v>2782</v>
      </c>
      <c r="E529" s="156" t="s">
        <v>981</v>
      </c>
      <c r="F529" s="156" t="s">
        <v>1198</v>
      </c>
      <c r="G529" s="156" t="s">
        <v>2783</v>
      </c>
      <c r="H529" s="156" t="s">
        <v>2784</v>
      </c>
      <c r="I529" s="156" t="s">
        <v>1299</v>
      </c>
      <c r="J529" s="156" t="s">
        <v>2785</v>
      </c>
      <c r="K529" s="156" t="s">
        <v>4806</v>
      </c>
      <c r="L529" s="156" t="s">
        <v>1189</v>
      </c>
      <c r="M529" s="156" t="s">
        <v>1189</v>
      </c>
      <c r="N529" s="156" t="s">
        <v>1189</v>
      </c>
      <c r="O529" s="156" t="s">
        <v>1189</v>
      </c>
      <c r="P529" s="156" t="s">
        <v>1189</v>
      </c>
      <c r="Q529" s="156" t="s">
        <v>1189</v>
      </c>
      <c r="R529" s="156" t="s">
        <v>1189</v>
      </c>
    </row>
    <row r="530" spans="1:18" ht="15.75" customHeight="1">
      <c r="A530" s="156" t="s">
        <v>44</v>
      </c>
      <c r="B530" s="156" t="s">
        <v>795</v>
      </c>
      <c r="C530" s="157">
        <v>250</v>
      </c>
      <c r="D530" s="156" t="s">
        <v>2863</v>
      </c>
      <c r="E530" s="156" t="s">
        <v>2864</v>
      </c>
      <c r="F530" s="156" t="s">
        <v>4807</v>
      </c>
      <c r="G530" s="156" t="s">
        <v>2865</v>
      </c>
      <c r="H530" s="156" t="s">
        <v>2866</v>
      </c>
      <c r="I530" s="156" t="s">
        <v>2865</v>
      </c>
      <c r="J530" s="156" t="s">
        <v>2866</v>
      </c>
      <c r="K530" s="156" t="s">
        <v>1782</v>
      </c>
      <c r="L530" s="156" t="s">
        <v>1189</v>
      </c>
      <c r="M530" s="156" t="s">
        <v>1189</v>
      </c>
      <c r="N530" s="156" t="s">
        <v>1189</v>
      </c>
      <c r="O530" s="156" t="s">
        <v>1189</v>
      </c>
      <c r="P530" s="156" t="s">
        <v>1189</v>
      </c>
      <c r="Q530" s="156" t="s">
        <v>1189</v>
      </c>
      <c r="R530" s="156" t="s">
        <v>1189</v>
      </c>
    </row>
    <row r="531" spans="1:18" ht="15.75" customHeight="1">
      <c r="A531" s="156" t="s">
        <v>44</v>
      </c>
      <c r="B531" s="156" t="s">
        <v>2956</v>
      </c>
      <c r="C531" s="157">
        <v>6000</v>
      </c>
      <c r="D531" s="156" t="s">
        <v>2957</v>
      </c>
      <c r="E531" s="156" t="s">
        <v>2958</v>
      </c>
      <c r="F531" s="156" t="s">
        <v>4808</v>
      </c>
      <c r="G531" s="156" t="s">
        <v>2957</v>
      </c>
      <c r="H531" s="156" t="s">
        <v>2958</v>
      </c>
      <c r="I531" s="156" t="s">
        <v>2959</v>
      </c>
      <c r="J531" s="156" t="s">
        <v>2960</v>
      </c>
      <c r="K531" s="156" t="s">
        <v>2961</v>
      </c>
      <c r="L531" s="156" t="s">
        <v>2962</v>
      </c>
      <c r="M531" s="156" t="s">
        <v>2963</v>
      </c>
      <c r="N531" s="156" t="s">
        <v>1189</v>
      </c>
      <c r="O531" s="156" t="s">
        <v>1189</v>
      </c>
      <c r="P531" s="156" t="s">
        <v>1189</v>
      </c>
      <c r="Q531" s="156" t="s">
        <v>1189</v>
      </c>
      <c r="R531" s="156" t="s">
        <v>1189</v>
      </c>
    </row>
    <row r="532" spans="1:18" ht="15.75" customHeight="1">
      <c r="A532" s="156" t="s">
        <v>24</v>
      </c>
      <c r="B532" s="156" t="s">
        <v>1452</v>
      </c>
      <c r="C532" s="157">
        <v>350</v>
      </c>
      <c r="D532" s="156" t="s">
        <v>1570</v>
      </c>
      <c r="E532" s="156" t="s">
        <v>1571</v>
      </c>
      <c r="F532" s="156" t="s">
        <v>1237</v>
      </c>
      <c r="G532" s="156" t="s">
        <v>1570</v>
      </c>
      <c r="H532" s="156" t="s">
        <v>1571</v>
      </c>
      <c r="I532" s="156" t="s">
        <v>1570</v>
      </c>
      <c r="J532" s="156" t="s">
        <v>1571</v>
      </c>
      <c r="K532" s="156" t="s">
        <v>2147</v>
      </c>
      <c r="L532" s="156" t="s">
        <v>1189</v>
      </c>
      <c r="M532" s="156" t="s">
        <v>1189</v>
      </c>
      <c r="N532" s="156" t="s">
        <v>1189</v>
      </c>
      <c r="O532" s="156" t="s">
        <v>1189</v>
      </c>
      <c r="P532" s="156" t="s">
        <v>1189</v>
      </c>
      <c r="Q532" s="156" t="s">
        <v>1189</v>
      </c>
      <c r="R532" s="156" t="s">
        <v>1189</v>
      </c>
    </row>
    <row r="533" spans="1:18" ht="15.75" customHeight="1">
      <c r="A533" s="156" t="s">
        <v>24</v>
      </c>
      <c r="B533" s="156" t="s">
        <v>687</v>
      </c>
      <c r="C533" s="157">
        <v>600</v>
      </c>
      <c r="D533" s="156" t="s">
        <v>2647</v>
      </c>
      <c r="E533" s="156" t="s">
        <v>2648</v>
      </c>
      <c r="F533" s="156" t="s">
        <v>2649</v>
      </c>
      <c r="G533" s="156" t="s">
        <v>4809</v>
      </c>
      <c r="H533" s="156" t="s">
        <v>2650</v>
      </c>
      <c r="I533" s="156" t="s">
        <v>2647</v>
      </c>
      <c r="J533" s="156" t="s">
        <v>2648</v>
      </c>
      <c r="K533" s="156" t="s">
        <v>4810</v>
      </c>
      <c r="L533" s="156" t="s">
        <v>1189</v>
      </c>
      <c r="M533" s="156" t="s">
        <v>1189</v>
      </c>
      <c r="N533" s="156" t="s">
        <v>1189</v>
      </c>
      <c r="O533" s="156" t="s">
        <v>1189</v>
      </c>
      <c r="P533" s="156" t="s">
        <v>1189</v>
      </c>
      <c r="Q533" s="156" t="s">
        <v>1189</v>
      </c>
      <c r="R533" s="156" t="s">
        <v>1189</v>
      </c>
    </row>
    <row r="534" spans="1:18" ht="15.75" customHeight="1">
      <c r="A534" s="156" t="s">
        <v>24</v>
      </c>
      <c r="B534" s="156" t="s">
        <v>890</v>
      </c>
      <c r="C534" s="157">
        <v>16000</v>
      </c>
      <c r="D534" s="156" t="s">
        <v>1816</v>
      </c>
      <c r="E534" s="156" t="s">
        <v>1143</v>
      </c>
      <c r="F534" s="156" t="s">
        <v>4811</v>
      </c>
      <c r="G534" s="156" t="s">
        <v>3001</v>
      </c>
      <c r="H534" s="156" t="s">
        <v>3002</v>
      </c>
      <c r="I534" s="156" t="s">
        <v>1816</v>
      </c>
      <c r="J534" s="156" t="s">
        <v>1143</v>
      </c>
      <c r="K534" s="156" t="s">
        <v>3003</v>
      </c>
      <c r="L534" s="156" t="s">
        <v>3004</v>
      </c>
      <c r="M534" s="156" t="s">
        <v>3005</v>
      </c>
      <c r="N534" s="156" t="s">
        <v>4812</v>
      </c>
      <c r="O534" s="156" t="s">
        <v>4813</v>
      </c>
      <c r="P534" s="156" t="s">
        <v>1189</v>
      </c>
      <c r="Q534" s="156" t="s">
        <v>1189</v>
      </c>
      <c r="R534" s="156" t="s">
        <v>1189</v>
      </c>
    </row>
    <row r="535" spans="1:18" ht="15.75" customHeight="1">
      <c r="A535" s="156" t="s">
        <v>8</v>
      </c>
      <c r="B535" s="156" t="s">
        <v>891</v>
      </c>
      <c r="C535" s="157">
        <v>500</v>
      </c>
      <c r="D535" s="156" t="s">
        <v>4814</v>
      </c>
      <c r="E535" s="156" t="s">
        <v>4815</v>
      </c>
      <c r="F535" s="156" t="s">
        <v>4816</v>
      </c>
      <c r="G535" s="156" t="s">
        <v>4814</v>
      </c>
      <c r="H535" s="156" t="s">
        <v>4815</v>
      </c>
      <c r="I535" s="156" t="s">
        <v>4817</v>
      </c>
      <c r="J535" s="156" t="s">
        <v>4818</v>
      </c>
      <c r="K535" s="156" t="s">
        <v>4819</v>
      </c>
      <c r="L535" s="156" t="s">
        <v>1189</v>
      </c>
      <c r="M535" s="156" t="s">
        <v>1189</v>
      </c>
      <c r="N535" s="156" t="s">
        <v>1189</v>
      </c>
      <c r="O535" s="156" t="s">
        <v>1189</v>
      </c>
      <c r="P535" s="156" t="s">
        <v>1189</v>
      </c>
      <c r="Q535" s="156" t="s">
        <v>1189</v>
      </c>
      <c r="R535" s="156" t="s">
        <v>1189</v>
      </c>
    </row>
    <row r="536" spans="1:18" ht="15.75" customHeight="1">
      <c r="A536" s="156" t="s">
        <v>8</v>
      </c>
      <c r="B536" s="156" t="s">
        <v>1453</v>
      </c>
      <c r="C536" s="157">
        <v>700</v>
      </c>
      <c r="D536" s="156" t="s">
        <v>1454</v>
      </c>
      <c r="E536" s="156" t="s">
        <v>1455</v>
      </c>
      <c r="F536" s="156" t="s">
        <v>2255</v>
      </c>
      <c r="G536" s="156" t="s">
        <v>1454</v>
      </c>
      <c r="H536" s="156" t="s">
        <v>1455</v>
      </c>
      <c r="I536" s="156" t="s">
        <v>1454</v>
      </c>
      <c r="J536" s="156" t="s">
        <v>1455</v>
      </c>
      <c r="K536" s="156" t="s">
        <v>2256</v>
      </c>
      <c r="L536" s="156" t="s">
        <v>1189</v>
      </c>
      <c r="M536" s="156" t="s">
        <v>1189</v>
      </c>
      <c r="N536" s="156" t="s">
        <v>1189</v>
      </c>
      <c r="O536" s="156" t="s">
        <v>1189</v>
      </c>
      <c r="P536" s="156" t="s">
        <v>1189</v>
      </c>
      <c r="Q536" s="156" t="s">
        <v>1189</v>
      </c>
      <c r="R536" s="156" t="s">
        <v>1189</v>
      </c>
    </row>
    <row r="537" spans="1:18" ht="15.75" customHeight="1">
      <c r="A537" s="156" t="s">
        <v>8</v>
      </c>
      <c r="B537" s="156" t="s">
        <v>2350</v>
      </c>
      <c r="C537" s="157">
        <v>200</v>
      </c>
      <c r="D537" s="156" t="s">
        <v>2351</v>
      </c>
      <c r="E537" s="156" t="s">
        <v>4820</v>
      </c>
      <c r="F537" s="156" t="s">
        <v>2352</v>
      </c>
      <c r="G537" s="156" t="s">
        <v>4821</v>
      </c>
      <c r="H537" s="156" t="s">
        <v>2353</v>
      </c>
      <c r="I537" s="156" t="s">
        <v>2351</v>
      </c>
      <c r="J537" s="156" t="s">
        <v>4820</v>
      </c>
      <c r="K537" s="156" t="s">
        <v>2354</v>
      </c>
      <c r="L537" s="156" t="s">
        <v>1189</v>
      </c>
      <c r="M537" s="156" t="s">
        <v>1189</v>
      </c>
      <c r="N537" s="156" t="s">
        <v>1189</v>
      </c>
      <c r="O537" s="156" t="s">
        <v>1189</v>
      </c>
      <c r="P537" s="156" t="s">
        <v>1189</v>
      </c>
      <c r="Q537" s="156" t="s">
        <v>1189</v>
      </c>
      <c r="R537" s="156" t="s">
        <v>1189</v>
      </c>
    </row>
    <row r="538" spans="1:18" ht="15.75" customHeight="1">
      <c r="A538" s="156" t="s">
        <v>8</v>
      </c>
      <c r="B538" s="156" t="s">
        <v>892</v>
      </c>
      <c r="C538" s="157">
        <v>350</v>
      </c>
      <c r="D538" s="156" t="s">
        <v>2463</v>
      </c>
      <c r="E538" s="156" t="s">
        <v>4822</v>
      </c>
      <c r="F538" s="156" t="s">
        <v>2464</v>
      </c>
      <c r="G538" s="156" t="s">
        <v>1144</v>
      </c>
      <c r="H538" s="156" t="s">
        <v>1145</v>
      </c>
      <c r="I538" s="156" t="s">
        <v>4823</v>
      </c>
      <c r="J538" s="156" t="s">
        <v>1145</v>
      </c>
      <c r="K538" s="156" t="s">
        <v>2465</v>
      </c>
      <c r="L538" s="156" t="s">
        <v>1189</v>
      </c>
      <c r="M538" s="156" t="s">
        <v>1189</v>
      </c>
      <c r="N538" s="156" t="s">
        <v>1189</v>
      </c>
      <c r="O538" s="156" t="s">
        <v>1189</v>
      </c>
      <c r="P538" s="156" t="s">
        <v>1189</v>
      </c>
      <c r="Q538" s="156" t="s">
        <v>1189</v>
      </c>
      <c r="R538" s="156" t="s">
        <v>1189</v>
      </c>
    </row>
    <row r="539" spans="1:18" ht="15.75" customHeight="1">
      <c r="A539" s="156" t="s">
        <v>8</v>
      </c>
      <c r="B539" s="156" t="s">
        <v>619</v>
      </c>
      <c r="C539" s="157">
        <v>25</v>
      </c>
      <c r="D539" s="156" t="s">
        <v>2499</v>
      </c>
      <c r="E539" s="156" t="s">
        <v>4824</v>
      </c>
      <c r="F539" s="156" t="s">
        <v>4825</v>
      </c>
      <c r="G539" s="156" t="s">
        <v>2500</v>
      </c>
      <c r="H539" s="156" t="s">
        <v>4826</v>
      </c>
      <c r="I539" s="156" t="s">
        <v>2499</v>
      </c>
      <c r="J539" s="156" t="s">
        <v>4824</v>
      </c>
      <c r="K539" s="156" t="s">
        <v>2501</v>
      </c>
      <c r="L539" s="156" t="s">
        <v>1189</v>
      </c>
      <c r="M539" s="156" t="s">
        <v>1189</v>
      </c>
      <c r="N539" s="156" t="s">
        <v>1189</v>
      </c>
      <c r="O539" s="156" t="s">
        <v>1189</v>
      </c>
      <c r="P539" s="156" t="s">
        <v>1189</v>
      </c>
      <c r="Q539" s="156" t="s">
        <v>1189</v>
      </c>
      <c r="R539" s="156" t="s">
        <v>1189</v>
      </c>
    </row>
    <row r="540" spans="1:18" ht="15.75" customHeight="1">
      <c r="A540" s="156" t="s">
        <v>8</v>
      </c>
      <c r="B540" s="156" t="s">
        <v>811</v>
      </c>
      <c r="C540" s="157">
        <v>275</v>
      </c>
      <c r="D540" s="156" t="s">
        <v>4827</v>
      </c>
      <c r="E540" s="156" t="s">
        <v>1146</v>
      </c>
      <c r="F540" s="156" t="s">
        <v>1456</v>
      </c>
      <c r="G540" s="156" t="s">
        <v>2531</v>
      </c>
      <c r="H540" s="156" t="s">
        <v>2532</v>
      </c>
      <c r="I540" s="156" t="s">
        <v>4827</v>
      </c>
      <c r="J540" s="156" t="s">
        <v>1146</v>
      </c>
      <c r="K540" s="156" t="s">
        <v>2256</v>
      </c>
      <c r="L540" s="156" t="s">
        <v>1189</v>
      </c>
      <c r="M540" s="156" t="s">
        <v>1189</v>
      </c>
      <c r="N540" s="156" t="s">
        <v>1189</v>
      </c>
      <c r="O540" s="156" t="s">
        <v>1189</v>
      </c>
      <c r="P540" s="156" t="s">
        <v>1189</v>
      </c>
      <c r="Q540" s="156" t="s">
        <v>1189</v>
      </c>
      <c r="R540" s="156" t="s">
        <v>1189</v>
      </c>
    </row>
    <row r="541" spans="1:18" ht="15.75" customHeight="1">
      <c r="A541" s="156" t="s">
        <v>8</v>
      </c>
      <c r="B541" s="156" t="s">
        <v>700</v>
      </c>
      <c r="C541" s="157">
        <v>23</v>
      </c>
      <c r="D541" s="156" t="s">
        <v>1147</v>
      </c>
      <c r="E541" s="156" t="s">
        <v>1148</v>
      </c>
      <c r="F541" s="156" t="s">
        <v>1222</v>
      </c>
      <c r="G541" s="156" t="s">
        <v>1147</v>
      </c>
      <c r="H541" s="156" t="s">
        <v>1148</v>
      </c>
      <c r="I541" s="156" t="s">
        <v>1147</v>
      </c>
      <c r="J541" s="156" t="s">
        <v>1148</v>
      </c>
      <c r="K541" s="156" t="s">
        <v>4828</v>
      </c>
      <c r="L541" s="156" t="s">
        <v>1189</v>
      </c>
      <c r="M541" s="156" t="s">
        <v>1189</v>
      </c>
      <c r="N541" s="156" t="s">
        <v>1189</v>
      </c>
      <c r="O541" s="156" t="s">
        <v>1189</v>
      </c>
      <c r="P541" s="156" t="s">
        <v>1189</v>
      </c>
      <c r="Q541" s="156" t="s">
        <v>1189</v>
      </c>
      <c r="R541" s="156" t="s">
        <v>1189</v>
      </c>
    </row>
    <row r="542" spans="1:18" ht="15.75" customHeight="1">
      <c r="A542" s="156" t="s">
        <v>8</v>
      </c>
      <c r="B542" s="156" t="s">
        <v>893</v>
      </c>
      <c r="C542" s="157">
        <v>225</v>
      </c>
      <c r="D542" s="156" t="s">
        <v>2644</v>
      </c>
      <c r="E542" s="156" t="s">
        <v>2645</v>
      </c>
      <c r="F542" s="156" t="s">
        <v>1223</v>
      </c>
      <c r="G542" s="156" t="s">
        <v>2646</v>
      </c>
      <c r="H542" s="156" t="s">
        <v>2645</v>
      </c>
      <c r="I542" s="156" t="s">
        <v>4829</v>
      </c>
      <c r="J542" s="156" t="s">
        <v>4830</v>
      </c>
      <c r="K542" s="156" t="s">
        <v>4831</v>
      </c>
      <c r="L542" s="156" t="s">
        <v>1189</v>
      </c>
      <c r="M542" s="156" t="s">
        <v>1189</v>
      </c>
      <c r="N542" s="156" t="s">
        <v>1189</v>
      </c>
      <c r="O542" s="156" t="s">
        <v>1189</v>
      </c>
      <c r="P542" s="156" t="s">
        <v>1189</v>
      </c>
      <c r="Q542" s="156" t="s">
        <v>1189</v>
      </c>
      <c r="R542" s="156" t="s">
        <v>1189</v>
      </c>
    </row>
    <row r="543" spans="1:18" ht="15.75" customHeight="1">
      <c r="A543" s="156" t="s">
        <v>8</v>
      </c>
      <c r="B543" s="156" t="s">
        <v>635</v>
      </c>
      <c r="C543" s="157">
        <v>50</v>
      </c>
      <c r="D543" s="156" t="s">
        <v>4832</v>
      </c>
      <c r="E543" s="156" t="s">
        <v>2799</v>
      </c>
      <c r="F543" s="156" t="s">
        <v>4833</v>
      </c>
      <c r="G543" s="156" t="s">
        <v>1755</v>
      </c>
      <c r="H543" s="156" t="s">
        <v>1756</v>
      </c>
      <c r="I543" s="156" t="s">
        <v>1755</v>
      </c>
      <c r="J543" s="156" t="s">
        <v>1756</v>
      </c>
      <c r="K543" s="156" t="s">
        <v>2800</v>
      </c>
      <c r="L543" s="156" t="s">
        <v>1189</v>
      </c>
      <c r="M543" s="156" t="s">
        <v>1189</v>
      </c>
      <c r="N543" s="156" t="s">
        <v>1189</v>
      </c>
      <c r="O543" s="156" t="s">
        <v>1189</v>
      </c>
      <c r="P543" s="156" t="s">
        <v>1189</v>
      </c>
      <c r="Q543" s="156" t="s">
        <v>1189</v>
      </c>
      <c r="R543" s="156" t="s">
        <v>1189</v>
      </c>
    </row>
    <row r="544" spans="1:18" ht="15.75" customHeight="1">
      <c r="A544" s="156" t="s">
        <v>8</v>
      </c>
      <c r="B544" s="156" t="s">
        <v>851</v>
      </c>
      <c r="C544" s="157">
        <v>75</v>
      </c>
      <c r="D544" s="156" t="s">
        <v>2896</v>
      </c>
      <c r="E544" s="156" t="s">
        <v>1149</v>
      </c>
      <c r="F544" s="156" t="s">
        <v>4834</v>
      </c>
      <c r="G544" s="156" t="s">
        <v>2896</v>
      </c>
      <c r="H544" s="156" t="s">
        <v>1149</v>
      </c>
      <c r="I544" s="156" t="s">
        <v>2896</v>
      </c>
      <c r="J544" s="156" t="s">
        <v>1149</v>
      </c>
      <c r="K544" s="156" t="s">
        <v>2897</v>
      </c>
      <c r="L544" s="156" t="s">
        <v>1189</v>
      </c>
      <c r="M544" s="156" t="s">
        <v>1189</v>
      </c>
      <c r="N544" s="156" t="s">
        <v>1189</v>
      </c>
      <c r="O544" s="156" t="s">
        <v>1189</v>
      </c>
      <c r="P544" s="156" t="s">
        <v>1189</v>
      </c>
      <c r="Q544" s="156" t="s">
        <v>1189</v>
      </c>
      <c r="R544" s="156" t="s">
        <v>1189</v>
      </c>
    </row>
    <row r="545" spans="1:18" ht="15.75" customHeight="1">
      <c r="A545" s="156" t="s">
        <v>8</v>
      </c>
      <c r="B545" s="156" t="s">
        <v>894</v>
      </c>
      <c r="C545" s="157">
        <v>50</v>
      </c>
      <c r="D545" s="156" t="s">
        <v>2912</v>
      </c>
      <c r="E545" s="156" t="s">
        <v>1796</v>
      </c>
      <c r="F545" s="156" t="s">
        <v>4835</v>
      </c>
      <c r="G545" s="156" t="s">
        <v>1795</v>
      </c>
      <c r="H545" s="156" t="s">
        <v>1796</v>
      </c>
      <c r="I545" s="156" t="s">
        <v>1795</v>
      </c>
      <c r="J545" s="156" t="s">
        <v>1796</v>
      </c>
      <c r="K545" s="156" t="s">
        <v>4836</v>
      </c>
      <c r="L545" s="156" t="s">
        <v>1189</v>
      </c>
      <c r="M545" s="156" t="s">
        <v>1189</v>
      </c>
      <c r="N545" s="156" t="s">
        <v>1189</v>
      </c>
      <c r="O545" s="156" t="s">
        <v>1189</v>
      </c>
      <c r="P545" s="156" t="s">
        <v>1189</v>
      </c>
      <c r="Q545" s="156" t="s">
        <v>1189</v>
      </c>
      <c r="R545" s="156" t="s">
        <v>1189</v>
      </c>
    </row>
    <row r="546" spans="1:18" ht="15.75" customHeight="1">
      <c r="A546" s="156" t="s">
        <v>8</v>
      </c>
      <c r="B546" s="156" t="s">
        <v>895</v>
      </c>
      <c r="C546" s="157">
        <v>2</v>
      </c>
      <c r="D546" s="156" t="s">
        <v>1809</v>
      </c>
      <c r="E546" s="156" t="s">
        <v>1810</v>
      </c>
      <c r="F546" s="156" t="s">
        <v>4837</v>
      </c>
      <c r="G546" s="156" t="s">
        <v>1809</v>
      </c>
      <c r="H546" s="156" t="s">
        <v>1810</v>
      </c>
      <c r="I546" s="156" t="s">
        <v>1809</v>
      </c>
      <c r="J546" s="156" t="s">
        <v>1810</v>
      </c>
      <c r="K546" s="156" t="s">
        <v>4838</v>
      </c>
      <c r="L546" s="156" t="s">
        <v>1189</v>
      </c>
      <c r="M546" s="156" t="s">
        <v>1189</v>
      </c>
      <c r="N546" s="156" t="s">
        <v>1189</v>
      </c>
      <c r="O546" s="156" t="s">
        <v>1189</v>
      </c>
      <c r="P546" s="156" t="s">
        <v>1189</v>
      </c>
      <c r="Q546" s="156" t="s">
        <v>1189</v>
      </c>
      <c r="R546" s="156" t="s">
        <v>1189</v>
      </c>
    </row>
    <row r="547" spans="1:18" ht="15.75" customHeight="1">
      <c r="A547" s="156" t="s">
        <v>8</v>
      </c>
      <c r="B547" s="156" t="s">
        <v>896</v>
      </c>
      <c r="C547" s="157">
        <v>3000</v>
      </c>
      <c r="D547" s="156" t="s">
        <v>3006</v>
      </c>
      <c r="E547" s="156" t="s">
        <v>4839</v>
      </c>
      <c r="F547" s="156" t="s">
        <v>3007</v>
      </c>
      <c r="G547" s="156" t="s">
        <v>4840</v>
      </c>
      <c r="H547" s="156" t="s">
        <v>4841</v>
      </c>
      <c r="I547" s="156" t="s">
        <v>4840</v>
      </c>
      <c r="J547" s="156" t="s">
        <v>4841</v>
      </c>
      <c r="K547" s="156" t="s">
        <v>4842</v>
      </c>
      <c r="L547" s="156" t="s">
        <v>4843</v>
      </c>
      <c r="M547" s="156" t="s">
        <v>4844</v>
      </c>
      <c r="N547" s="156" t="s">
        <v>1189</v>
      </c>
      <c r="O547" s="156" t="s">
        <v>1189</v>
      </c>
      <c r="P547" s="156" t="s">
        <v>1189</v>
      </c>
      <c r="Q547" s="156" t="s">
        <v>1189</v>
      </c>
      <c r="R547" s="156" t="s">
        <v>1189</v>
      </c>
    </row>
    <row r="548" spans="1:18" ht="15.75" customHeight="1">
      <c r="A548" s="156" t="s">
        <v>8</v>
      </c>
      <c r="B548" s="156" t="s">
        <v>897</v>
      </c>
      <c r="C548" s="157">
        <v>50</v>
      </c>
      <c r="D548" s="156" t="s">
        <v>1150</v>
      </c>
      <c r="E548" s="156" t="s">
        <v>1151</v>
      </c>
      <c r="F548" s="156" t="s">
        <v>3025</v>
      </c>
      <c r="G548" s="156" t="s">
        <v>1150</v>
      </c>
      <c r="H548" s="156" t="s">
        <v>1151</v>
      </c>
      <c r="I548" s="156" t="s">
        <v>1150</v>
      </c>
      <c r="J548" s="156" t="s">
        <v>1151</v>
      </c>
      <c r="K548" s="156" t="s">
        <v>3026</v>
      </c>
      <c r="L548" s="156" t="s">
        <v>1189</v>
      </c>
      <c r="M548" s="156" t="s">
        <v>1189</v>
      </c>
      <c r="N548" s="156" t="s">
        <v>1189</v>
      </c>
      <c r="O548" s="156" t="s">
        <v>1189</v>
      </c>
      <c r="P548" s="156" t="s">
        <v>1189</v>
      </c>
      <c r="Q548" s="156" t="s">
        <v>1189</v>
      </c>
      <c r="R548" s="156" t="s">
        <v>1189</v>
      </c>
    </row>
    <row r="549" spans="1:18" ht="15.75" customHeight="1">
      <c r="A549" s="156" t="s">
        <v>8</v>
      </c>
      <c r="B549" s="156" t="s">
        <v>898</v>
      </c>
      <c r="C549" s="157">
        <v>80</v>
      </c>
      <c r="D549" s="156" t="s">
        <v>3072</v>
      </c>
      <c r="E549" s="156" t="s">
        <v>1841</v>
      </c>
      <c r="F549" s="156" t="s">
        <v>3073</v>
      </c>
      <c r="G549" s="156" t="s">
        <v>4845</v>
      </c>
      <c r="H549" s="156" t="s">
        <v>4846</v>
      </c>
      <c r="I549" s="156" t="s">
        <v>1840</v>
      </c>
      <c r="J549" s="156" t="s">
        <v>3074</v>
      </c>
      <c r="K549" s="156" t="s">
        <v>1842</v>
      </c>
      <c r="L549" s="156" t="s">
        <v>1843</v>
      </c>
      <c r="M549" s="156" t="s">
        <v>1189</v>
      </c>
      <c r="N549" s="156" t="s">
        <v>1189</v>
      </c>
      <c r="O549" s="156" t="s">
        <v>1189</v>
      </c>
      <c r="P549" s="156" t="s">
        <v>1189</v>
      </c>
      <c r="Q549" s="156" t="s">
        <v>1189</v>
      </c>
      <c r="R549" s="156" t="s">
        <v>1189</v>
      </c>
    </row>
    <row r="550" spans="1:18" ht="15.75" customHeight="1">
      <c r="A550" s="156" t="s">
        <v>8</v>
      </c>
      <c r="B550" s="156" t="s">
        <v>899</v>
      </c>
      <c r="C550" s="157">
        <v>75</v>
      </c>
      <c r="D550" s="156" t="s">
        <v>4847</v>
      </c>
      <c r="E550" s="156" t="s">
        <v>1153</v>
      </c>
      <c r="F550" s="156" t="s">
        <v>4848</v>
      </c>
      <c r="G550" s="156" t="s">
        <v>1152</v>
      </c>
      <c r="H550" s="156" t="s">
        <v>1153</v>
      </c>
      <c r="I550" s="156" t="s">
        <v>1152</v>
      </c>
      <c r="J550" s="156" t="s">
        <v>1153</v>
      </c>
      <c r="K550" s="156" t="s">
        <v>3148</v>
      </c>
      <c r="L550" s="156" t="s">
        <v>3149</v>
      </c>
      <c r="M550" s="156" t="s">
        <v>1189</v>
      </c>
      <c r="N550" s="156" t="s">
        <v>1189</v>
      </c>
      <c r="O550" s="156" t="s">
        <v>1189</v>
      </c>
      <c r="P550" s="156" t="s">
        <v>1189</v>
      </c>
      <c r="Q550" s="156" t="s">
        <v>1189</v>
      </c>
      <c r="R550" s="156" t="s">
        <v>1189</v>
      </c>
    </row>
    <row r="551" spans="1:18" ht="15.75" customHeight="1">
      <c r="A551" s="156" t="s">
        <v>8</v>
      </c>
      <c r="B551" s="156" t="s">
        <v>900</v>
      </c>
      <c r="C551" s="157">
        <v>150</v>
      </c>
      <c r="D551" s="156" t="s">
        <v>1154</v>
      </c>
      <c r="E551" s="156" t="s">
        <v>1155</v>
      </c>
      <c r="F551" s="156" t="s">
        <v>4849</v>
      </c>
      <c r="G551" s="156" t="s">
        <v>3184</v>
      </c>
      <c r="H551" s="156" t="s">
        <v>4850</v>
      </c>
      <c r="I551" s="156" t="s">
        <v>1154</v>
      </c>
      <c r="J551" s="156" t="s">
        <v>1155</v>
      </c>
      <c r="K551" s="156" t="s">
        <v>4851</v>
      </c>
      <c r="L551" s="156" t="s">
        <v>1189</v>
      </c>
      <c r="M551" s="156" t="s">
        <v>1189</v>
      </c>
      <c r="N551" s="156" t="s">
        <v>1189</v>
      </c>
      <c r="O551" s="156" t="s">
        <v>1189</v>
      </c>
      <c r="P551" s="156" t="s">
        <v>1189</v>
      </c>
      <c r="Q551" s="156" t="s">
        <v>1189</v>
      </c>
      <c r="R551" s="156" t="s">
        <v>1189</v>
      </c>
    </row>
    <row r="552" spans="1:18" ht="15.75" customHeight="1">
      <c r="A552" s="156" t="s">
        <v>8</v>
      </c>
      <c r="B552" s="156" t="s">
        <v>901</v>
      </c>
      <c r="C552" s="157">
        <v>60</v>
      </c>
      <c r="D552" s="156" t="s">
        <v>3241</v>
      </c>
      <c r="E552" s="156" t="s">
        <v>1874</v>
      </c>
      <c r="F552" s="156" t="s">
        <v>4852</v>
      </c>
      <c r="G552" s="156" t="s">
        <v>3242</v>
      </c>
      <c r="H552" s="156" t="s">
        <v>3243</v>
      </c>
      <c r="I552" s="156" t="s">
        <v>3241</v>
      </c>
      <c r="J552" s="156" t="s">
        <v>1874</v>
      </c>
      <c r="K552" s="156" t="s">
        <v>3244</v>
      </c>
      <c r="L552" s="156" t="s">
        <v>1189</v>
      </c>
      <c r="M552" s="156" t="s">
        <v>1189</v>
      </c>
      <c r="N552" s="156" t="s">
        <v>1189</v>
      </c>
      <c r="O552" s="156" t="s">
        <v>1189</v>
      </c>
      <c r="P552" s="156" t="s">
        <v>1189</v>
      </c>
      <c r="Q552" s="156" t="s">
        <v>1189</v>
      </c>
      <c r="R552" s="156" t="s">
        <v>1189</v>
      </c>
    </row>
    <row r="553" spans="1:18" ht="15.75" customHeight="1">
      <c r="A553" s="156" t="s">
        <v>8</v>
      </c>
      <c r="B553" s="156" t="s">
        <v>1875</v>
      </c>
      <c r="C553" s="157">
        <v>90</v>
      </c>
      <c r="D553" s="156" t="s">
        <v>4853</v>
      </c>
      <c r="E553" s="156" t="s">
        <v>1876</v>
      </c>
      <c r="F553" s="156" t="s">
        <v>1877</v>
      </c>
      <c r="G553" s="156" t="s">
        <v>3245</v>
      </c>
      <c r="H553" s="156" t="s">
        <v>4854</v>
      </c>
      <c r="I553" s="156" t="s">
        <v>3245</v>
      </c>
      <c r="J553" s="156" t="s">
        <v>4854</v>
      </c>
      <c r="K553" s="156" t="s">
        <v>4855</v>
      </c>
      <c r="L553" s="156" t="s">
        <v>1189</v>
      </c>
      <c r="M553" s="156" t="s">
        <v>1189</v>
      </c>
      <c r="N553" s="156" t="s">
        <v>1189</v>
      </c>
      <c r="O553" s="156" t="s">
        <v>1189</v>
      </c>
      <c r="P553" s="156" t="s">
        <v>1189</v>
      </c>
      <c r="Q553" s="156" t="s">
        <v>1189</v>
      </c>
      <c r="R553" s="156" t="s">
        <v>1189</v>
      </c>
    </row>
    <row r="554" spans="1:18" ht="15.75" customHeight="1">
      <c r="A554" s="156" t="s">
        <v>8</v>
      </c>
      <c r="B554" s="156" t="s">
        <v>1890</v>
      </c>
      <c r="C554" s="157">
        <v>100</v>
      </c>
      <c r="D554" s="156" t="s">
        <v>3294</v>
      </c>
      <c r="E554" s="156" t="s">
        <v>3295</v>
      </c>
      <c r="F554" s="156" t="s">
        <v>4856</v>
      </c>
      <c r="G554" s="156" t="s">
        <v>3296</v>
      </c>
      <c r="H554" s="156" t="s">
        <v>4857</v>
      </c>
      <c r="I554" s="156" t="s">
        <v>3296</v>
      </c>
      <c r="J554" s="156" t="s">
        <v>4858</v>
      </c>
      <c r="K554" s="156" t="s">
        <v>4859</v>
      </c>
      <c r="L554" s="156" t="s">
        <v>1189</v>
      </c>
      <c r="M554" s="156" t="s">
        <v>1189</v>
      </c>
      <c r="N554" s="156" t="s">
        <v>1189</v>
      </c>
      <c r="O554" s="156" t="s">
        <v>1189</v>
      </c>
      <c r="P554" s="156" t="s">
        <v>1189</v>
      </c>
      <c r="Q554" s="156" t="s">
        <v>1189</v>
      </c>
      <c r="R554" s="156" t="s">
        <v>1189</v>
      </c>
    </row>
    <row r="555" spans="1:18" ht="15.75" customHeight="1">
      <c r="A555" s="156" t="s">
        <v>8</v>
      </c>
      <c r="B555" s="156" t="s">
        <v>596</v>
      </c>
      <c r="C555" s="157">
        <v>75</v>
      </c>
      <c r="D555" s="156" t="s">
        <v>1901</v>
      </c>
      <c r="E555" s="156" t="s">
        <v>3349</v>
      </c>
      <c r="F555" s="156" t="s">
        <v>3350</v>
      </c>
      <c r="G555" s="156" t="s">
        <v>1901</v>
      </c>
      <c r="H555" s="156" t="s">
        <v>3349</v>
      </c>
      <c r="I555" s="156" t="s">
        <v>1901</v>
      </c>
      <c r="J555" s="156" t="s">
        <v>3349</v>
      </c>
      <c r="K555" s="156" t="s">
        <v>3351</v>
      </c>
      <c r="L555" s="156" t="s">
        <v>1189</v>
      </c>
      <c r="M555" s="156" t="s">
        <v>1189</v>
      </c>
      <c r="N555" s="156" t="s">
        <v>1189</v>
      </c>
      <c r="O555" s="156" t="s">
        <v>1189</v>
      </c>
      <c r="P555" s="156" t="s">
        <v>1189</v>
      </c>
      <c r="Q555" s="156" t="s">
        <v>1189</v>
      </c>
      <c r="R555" s="156" t="s">
        <v>1189</v>
      </c>
    </row>
    <row r="556" spans="1:18" ht="15.75" customHeight="1">
      <c r="A556" s="156" t="s">
        <v>51</v>
      </c>
      <c r="B556" s="156" t="s">
        <v>1587</v>
      </c>
      <c r="C556" s="157">
        <v>500</v>
      </c>
      <c r="D556" s="156" t="s">
        <v>2228</v>
      </c>
      <c r="E556" s="156" t="s">
        <v>2229</v>
      </c>
      <c r="F556" s="156" t="s">
        <v>4860</v>
      </c>
      <c r="G556" s="156" t="s">
        <v>2230</v>
      </c>
      <c r="H556" s="156" t="s">
        <v>1588</v>
      </c>
      <c r="I556" s="156" t="s">
        <v>2230</v>
      </c>
      <c r="J556" s="156" t="s">
        <v>1588</v>
      </c>
      <c r="K556" s="156" t="s">
        <v>4861</v>
      </c>
      <c r="L556" s="156" t="s">
        <v>4862</v>
      </c>
      <c r="M556" s="156" t="s">
        <v>1189</v>
      </c>
      <c r="N556" s="156" t="s">
        <v>1189</v>
      </c>
      <c r="O556" s="156" t="s">
        <v>1189</v>
      </c>
      <c r="P556" s="156" t="s">
        <v>1189</v>
      </c>
      <c r="Q556" s="156" t="s">
        <v>1189</v>
      </c>
      <c r="R556" s="156" t="s">
        <v>1189</v>
      </c>
    </row>
    <row r="557" spans="1:18" ht="15.75" customHeight="1">
      <c r="A557" s="156" t="s">
        <v>51</v>
      </c>
      <c r="B557" s="156" t="s">
        <v>902</v>
      </c>
      <c r="C557" s="157">
        <v>200</v>
      </c>
      <c r="D557" s="156" t="s">
        <v>4863</v>
      </c>
      <c r="E557" s="156" t="s">
        <v>4864</v>
      </c>
      <c r="F557" s="156" t="s">
        <v>4865</v>
      </c>
      <c r="G557" s="156" t="s">
        <v>1156</v>
      </c>
      <c r="H557" s="156" t="s">
        <v>4866</v>
      </c>
      <c r="I557" s="156" t="s">
        <v>1156</v>
      </c>
      <c r="J557" s="156" t="s">
        <v>4866</v>
      </c>
      <c r="K557" s="156" t="s">
        <v>2610</v>
      </c>
      <c r="L557" s="156" t="s">
        <v>1189</v>
      </c>
      <c r="M557" s="156" t="s">
        <v>1189</v>
      </c>
      <c r="N557" s="156" t="s">
        <v>1189</v>
      </c>
      <c r="O557" s="156" t="s">
        <v>1189</v>
      </c>
      <c r="P557" s="156" t="s">
        <v>1189</v>
      </c>
      <c r="Q557" s="156" t="s">
        <v>1189</v>
      </c>
      <c r="R557" s="156" t="s">
        <v>1189</v>
      </c>
    </row>
    <row r="558" spans="1:18" ht="15.75" customHeight="1">
      <c r="A558" s="156" t="s">
        <v>51</v>
      </c>
      <c r="B558" s="156" t="s">
        <v>896</v>
      </c>
      <c r="C558" s="157">
        <v>75</v>
      </c>
      <c r="D558" s="156" t="s">
        <v>4867</v>
      </c>
      <c r="E558" s="156" t="s">
        <v>4868</v>
      </c>
      <c r="F558" s="156" t="s">
        <v>4869</v>
      </c>
      <c r="G558" s="156" t="s">
        <v>3014</v>
      </c>
      <c r="H558" s="156" t="s">
        <v>1818</v>
      </c>
      <c r="I558" s="156" t="s">
        <v>4867</v>
      </c>
      <c r="J558" s="156" t="s">
        <v>4868</v>
      </c>
      <c r="K558" s="156" t="s">
        <v>4870</v>
      </c>
      <c r="L558" s="156" t="s">
        <v>1189</v>
      </c>
      <c r="M558" s="156" t="s">
        <v>1189</v>
      </c>
      <c r="N558" s="156" t="s">
        <v>1189</v>
      </c>
      <c r="O558" s="156" t="s">
        <v>1189</v>
      </c>
      <c r="P558" s="156" t="s">
        <v>1189</v>
      </c>
      <c r="Q558" s="156" t="s">
        <v>1189</v>
      </c>
      <c r="R558" s="156" t="s">
        <v>1189</v>
      </c>
    </row>
    <row r="559" spans="1:18" ht="15.75" customHeight="1">
      <c r="A559" s="156" t="s">
        <v>51</v>
      </c>
      <c r="B559" s="156" t="s">
        <v>903</v>
      </c>
      <c r="C559" s="157">
        <v>3400</v>
      </c>
      <c r="D559" s="156" t="s">
        <v>3008</v>
      </c>
      <c r="E559" s="156" t="s">
        <v>1817</v>
      </c>
      <c r="F559" s="156" t="s">
        <v>4871</v>
      </c>
      <c r="G559" s="156" t="s">
        <v>3009</v>
      </c>
      <c r="H559" s="156" t="s">
        <v>3010</v>
      </c>
      <c r="I559" s="156" t="s">
        <v>1157</v>
      </c>
      <c r="J559" s="156" t="s">
        <v>3011</v>
      </c>
      <c r="K559" s="156" t="s">
        <v>4872</v>
      </c>
      <c r="L559" s="156" t="s">
        <v>4873</v>
      </c>
      <c r="M559" s="156" t="s">
        <v>1189</v>
      </c>
      <c r="N559" s="156" t="s">
        <v>1189</v>
      </c>
      <c r="O559" s="156" t="s">
        <v>1189</v>
      </c>
      <c r="P559" s="156" t="s">
        <v>1189</v>
      </c>
      <c r="Q559" s="156" t="s">
        <v>1189</v>
      </c>
      <c r="R559" s="156" t="s">
        <v>1189</v>
      </c>
    </row>
    <row r="560" spans="1:18" ht="15.75" customHeight="1">
      <c r="A560" s="156" t="s">
        <v>6</v>
      </c>
      <c r="B560" s="156" t="s">
        <v>904</v>
      </c>
      <c r="C560" s="157">
        <v>300</v>
      </c>
      <c r="D560" s="156" t="s">
        <v>4874</v>
      </c>
      <c r="E560" s="156" t="s">
        <v>4875</v>
      </c>
      <c r="F560" s="156" t="s">
        <v>4876</v>
      </c>
      <c r="G560" s="156" t="s">
        <v>2362</v>
      </c>
      <c r="H560" s="156" t="s">
        <v>2363</v>
      </c>
      <c r="I560" s="156" t="s">
        <v>2364</v>
      </c>
      <c r="J560" s="156" t="s">
        <v>2365</v>
      </c>
      <c r="K560" s="156" t="s">
        <v>2366</v>
      </c>
      <c r="L560" s="156" t="s">
        <v>1189</v>
      </c>
      <c r="M560" s="156" t="s">
        <v>1189</v>
      </c>
      <c r="N560" s="156" t="s">
        <v>1189</v>
      </c>
      <c r="O560" s="156" t="s">
        <v>1189</v>
      </c>
      <c r="P560" s="156" t="s">
        <v>1189</v>
      </c>
      <c r="Q560" s="156" t="s">
        <v>1189</v>
      </c>
      <c r="R560" s="156" t="s">
        <v>1189</v>
      </c>
    </row>
    <row r="561" spans="1:18" ht="15.75" customHeight="1">
      <c r="A561" s="156" t="s">
        <v>6</v>
      </c>
      <c r="B561" s="156" t="s">
        <v>905</v>
      </c>
      <c r="C561" s="157">
        <v>800</v>
      </c>
      <c r="D561" s="156" t="s">
        <v>3020</v>
      </c>
      <c r="E561" s="156" t="s">
        <v>4877</v>
      </c>
      <c r="F561" s="156" t="s">
        <v>4878</v>
      </c>
      <c r="G561" s="156" t="s">
        <v>3020</v>
      </c>
      <c r="H561" s="156" t="s">
        <v>4877</v>
      </c>
      <c r="I561" s="156" t="s">
        <v>1158</v>
      </c>
      <c r="J561" s="156" t="s">
        <v>4879</v>
      </c>
      <c r="K561" s="156" t="s">
        <v>3021</v>
      </c>
      <c r="L561" s="156" t="s">
        <v>1189</v>
      </c>
      <c r="M561" s="156" t="s">
        <v>1189</v>
      </c>
      <c r="N561" s="156" t="s">
        <v>1189</v>
      </c>
      <c r="O561" s="156" t="s">
        <v>1189</v>
      </c>
      <c r="P561" s="156" t="s">
        <v>1189</v>
      </c>
      <c r="Q561" s="156" t="s">
        <v>1189</v>
      </c>
      <c r="R561" s="156" t="s">
        <v>1189</v>
      </c>
    </row>
    <row r="562" spans="1:18" ht="15.75" customHeight="1">
      <c r="A562" s="156" t="s">
        <v>69</v>
      </c>
      <c r="B562" s="156" t="s">
        <v>1457</v>
      </c>
      <c r="C562" s="157">
        <v>2000</v>
      </c>
      <c r="D562" s="156" t="s">
        <v>1159</v>
      </c>
      <c r="E562" s="156" t="s">
        <v>1885</v>
      </c>
      <c r="F562" s="156" t="s">
        <v>3283</v>
      </c>
      <c r="G562" s="156" t="s">
        <v>1159</v>
      </c>
      <c r="H562" s="156" t="s">
        <v>1885</v>
      </c>
      <c r="I562" s="156" t="s">
        <v>1159</v>
      </c>
      <c r="J562" s="156" t="s">
        <v>1885</v>
      </c>
      <c r="K562" s="156" t="s">
        <v>4880</v>
      </c>
      <c r="L562" s="156" t="s">
        <v>1189</v>
      </c>
      <c r="M562" s="156" t="s">
        <v>1189</v>
      </c>
      <c r="N562" s="156" t="s">
        <v>1189</v>
      </c>
      <c r="O562" s="156" t="s">
        <v>1189</v>
      </c>
      <c r="P562" s="156" t="s">
        <v>1189</v>
      </c>
      <c r="Q562" s="156" t="s">
        <v>1189</v>
      </c>
      <c r="R562" s="156" t="s">
        <v>1189</v>
      </c>
    </row>
    <row r="563" spans="1:18" ht="15.75" customHeight="1">
      <c r="A563" s="156" t="s">
        <v>41</v>
      </c>
      <c r="B563" s="156" t="s">
        <v>906</v>
      </c>
      <c r="C563" s="157">
        <v>150</v>
      </c>
      <c r="D563" s="156" t="s">
        <v>4881</v>
      </c>
      <c r="E563" s="156" t="s">
        <v>4882</v>
      </c>
      <c r="F563" s="156" t="s">
        <v>4883</v>
      </c>
      <c r="G563" s="156" t="s">
        <v>2105</v>
      </c>
      <c r="H563" s="156" t="s">
        <v>4884</v>
      </c>
      <c r="I563" s="156" t="s">
        <v>4885</v>
      </c>
      <c r="J563" s="156" t="s">
        <v>4886</v>
      </c>
      <c r="K563" s="156" t="s">
        <v>4887</v>
      </c>
      <c r="L563" s="156" t="s">
        <v>1189</v>
      </c>
      <c r="M563" s="156" t="s">
        <v>1189</v>
      </c>
      <c r="N563" s="156" t="s">
        <v>1189</v>
      </c>
      <c r="O563" s="156" t="s">
        <v>1189</v>
      </c>
      <c r="P563" s="156" t="s">
        <v>1189</v>
      </c>
      <c r="Q563" s="156" t="s">
        <v>1189</v>
      </c>
      <c r="R563" s="156" t="s">
        <v>1189</v>
      </c>
    </row>
    <row r="564" spans="1:18" ht="15.75" customHeight="1">
      <c r="A564" s="156" t="s">
        <v>41</v>
      </c>
      <c r="B564" s="156" t="s">
        <v>1586</v>
      </c>
      <c r="C564" s="157">
        <v>400</v>
      </c>
      <c r="D564" s="156" t="s">
        <v>2222</v>
      </c>
      <c r="E564" s="156" t="s">
        <v>2223</v>
      </c>
      <c r="F564" s="156" t="s">
        <v>2224</v>
      </c>
      <c r="G564" s="156" t="s">
        <v>2225</v>
      </c>
      <c r="H564" s="156" t="s">
        <v>2226</v>
      </c>
      <c r="I564" s="156" t="s">
        <v>2225</v>
      </c>
      <c r="J564" s="156" t="s">
        <v>2226</v>
      </c>
      <c r="K564" s="156" t="s">
        <v>4888</v>
      </c>
      <c r="L564" s="156" t="s">
        <v>1189</v>
      </c>
      <c r="M564" s="156" t="s">
        <v>1189</v>
      </c>
      <c r="N564" s="156" t="s">
        <v>1189</v>
      </c>
      <c r="O564" s="156" t="s">
        <v>1189</v>
      </c>
      <c r="P564" s="156" t="s">
        <v>1189</v>
      </c>
      <c r="Q564" s="156" t="s">
        <v>1189</v>
      </c>
      <c r="R564" s="156" t="s">
        <v>1189</v>
      </c>
    </row>
    <row r="565" spans="1:18" ht="15.75" customHeight="1">
      <c r="A565" s="156" t="s">
        <v>41</v>
      </c>
      <c r="B565" s="156" t="s">
        <v>907</v>
      </c>
      <c r="C565" s="157">
        <v>1200</v>
      </c>
      <c r="D565" s="156" t="s">
        <v>3297</v>
      </c>
      <c r="E565" s="156" t="s">
        <v>1160</v>
      </c>
      <c r="F565" s="156" t="s">
        <v>1224</v>
      </c>
      <c r="G565" s="156" t="s">
        <v>3298</v>
      </c>
      <c r="H565" s="156" t="s">
        <v>3299</v>
      </c>
      <c r="I565" s="156" t="s">
        <v>3300</v>
      </c>
      <c r="J565" s="156" t="s">
        <v>3301</v>
      </c>
      <c r="K565" s="156" t="s">
        <v>3302</v>
      </c>
      <c r="L565" s="156" t="s">
        <v>1189</v>
      </c>
      <c r="M565" s="156" t="s">
        <v>1189</v>
      </c>
      <c r="N565" s="156" t="s">
        <v>1189</v>
      </c>
      <c r="O565" s="156" t="s">
        <v>1189</v>
      </c>
      <c r="P565" s="156" t="s">
        <v>1189</v>
      </c>
      <c r="Q565" s="156" t="s">
        <v>1189</v>
      </c>
      <c r="R565" s="156" t="s">
        <v>1189</v>
      </c>
    </row>
    <row r="566" spans="1:18" ht="15.75" customHeight="1">
      <c r="A566" s="156" t="s">
        <v>15</v>
      </c>
      <c r="B566" s="156" t="s">
        <v>4889</v>
      </c>
      <c r="C566" s="157">
        <v>100</v>
      </c>
      <c r="D566" s="156" t="s">
        <v>4890</v>
      </c>
      <c r="E566" s="156" t="s">
        <v>4891</v>
      </c>
      <c r="F566" s="156" t="s">
        <v>4892</v>
      </c>
      <c r="G566" s="156" t="s">
        <v>4893</v>
      </c>
      <c r="H566" s="156" t="s">
        <v>4891</v>
      </c>
      <c r="I566" s="156" t="s">
        <v>4894</v>
      </c>
      <c r="J566" s="156" t="s">
        <v>4895</v>
      </c>
      <c r="K566" s="156" t="s">
        <v>4896</v>
      </c>
      <c r="L566" s="156" t="s">
        <v>1189</v>
      </c>
      <c r="M566" s="156" t="s">
        <v>1189</v>
      </c>
      <c r="N566" s="156" t="s">
        <v>1189</v>
      </c>
      <c r="O566" s="156" t="s">
        <v>1189</v>
      </c>
      <c r="P566" s="156" t="s">
        <v>1189</v>
      </c>
      <c r="Q566" s="156" t="s">
        <v>1189</v>
      </c>
      <c r="R566" s="156" t="s">
        <v>1189</v>
      </c>
    </row>
    <row r="567" spans="1:18" ht="15.75" customHeight="1">
      <c r="A567" s="156" t="s">
        <v>15</v>
      </c>
      <c r="B567" s="156" t="s">
        <v>1458</v>
      </c>
      <c r="C567" s="157">
        <v>160</v>
      </c>
      <c r="D567" s="156" t="s">
        <v>1459</v>
      </c>
      <c r="E567" s="156" t="s">
        <v>1460</v>
      </c>
      <c r="F567" s="156" t="s">
        <v>2029</v>
      </c>
      <c r="G567" s="156" t="s">
        <v>2030</v>
      </c>
      <c r="H567" s="156" t="s">
        <v>2031</v>
      </c>
      <c r="I567" s="156" t="s">
        <v>1459</v>
      </c>
      <c r="J567" s="156" t="s">
        <v>1460</v>
      </c>
      <c r="K567" s="156" t="s">
        <v>2732</v>
      </c>
      <c r="L567" s="156" t="s">
        <v>1189</v>
      </c>
      <c r="M567" s="156" t="s">
        <v>1189</v>
      </c>
      <c r="N567" s="156" t="s">
        <v>1189</v>
      </c>
      <c r="O567" s="156" t="s">
        <v>1189</v>
      </c>
      <c r="P567" s="156" t="s">
        <v>1189</v>
      </c>
      <c r="Q567" s="156" t="s">
        <v>1189</v>
      </c>
      <c r="R567" s="156" t="s">
        <v>1189</v>
      </c>
    </row>
    <row r="568" spans="1:18" ht="15.75" customHeight="1">
      <c r="A568" s="156" t="s">
        <v>15</v>
      </c>
      <c r="B568" s="156" t="s">
        <v>710</v>
      </c>
      <c r="C568" s="157">
        <v>275</v>
      </c>
      <c r="D568" s="156" t="s">
        <v>2066</v>
      </c>
      <c r="E568" s="156" t="s">
        <v>2067</v>
      </c>
      <c r="F568" s="156" t="s">
        <v>4897</v>
      </c>
      <c r="G568" s="156" t="s">
        <v>4898</v>
      </c>
      <c r="H568" s="156" t="s">
        <v>1161</v>
      </c>
      <c r="I568" s="156" t="s">
        <v>1461</v>
      </c>
      <c r="J568" s="156" t="s">
        <v>1161</v>
      </c>
      <c r="K568" s="156" t="s">
        <v>2068</v>
      </c>
      <c r="L568" s="156" t="s">
        <v>1189</v>
      </c>
      <c r="M568" s="156" t="s">
        <v>1189</v>
      </c>
      <c r="N568" s="156" t="s">
        <v>1189</v>
      </c>
      <c r="O568" s="156" t="s">
        <v>1189</v>
      </c>
      <c r="P568" s="156" t="s">
        <v>1189</v>
      </c>
      <c r="Q568" s="156" t="s">
        <v>1189</v>
      </c>
      <c r="R568" s="156" t="s">
        <v>1189</v>
      </c>
    </row>
    <row r="569" spans="1:18" ht="15.75" customHeight="1">
      <c r="A569" s="156" t="s">
        <v>15</v>
      </c>
      <c r="B569" s="156" t="s">
        <v>908</v>
      </c>
      <c r="C569" s="157">
        <v>600</v>
      </c>
      <c r="D569" s="156" t="s">
        <v>2069</v>
      </c>
      <c r="E569" s="156" t="s">
        <v>2070</v>
      </c>
      <c r="F569" s="156" t="s">
        <v>4899</v>
      </c>
      <c r="G569" s="156" t="s">
        <v>1162</v>
      </c>
      <c r="H569" s="156" t="s">
        <v>2071</v>
      </c>
      <c r="I569" s="156" t="s">
        <v>1162</v>
      </c>
      <c r="J569" s="156" t="s">
        <v>4900</v>
      </c>
      <c r="K569" s="156" t="s">
        <v>4901</v>
      </c>
      <c r="L569" s="156" t="s">
        <v>1189</v>
      </c>
      <c r="M569" s="156" t="s">
        <v>1189</v>
      </c>
      <c r="N569" s="156" t="s">
        <v>1189</v>
      </c>
      <c r="O569" s="156" t="s">
        <v>1189</v>
      </c>
      <c r="P569" s="156" t="s">
        <v>1189</v>
      </c>
      <c r="Q569" s="156" t="s">
        <v>1189</v>
      </c>
      <c r="R569" s="156" t="s">
        <v>1189</v>
      </c>
    </row>
    <row r="570" spans="1:18" ht="15.75" customHeight="1">
      <c r="A570" s="156" t="s">
        <v>15</v>
      </c>
      <c r="B570" s="156" t="s">
        <v>909</v>
      </c>
      <c r="C570" s="157">
        <v>750</v>
      </c>
      <c r="D570" s="156" t="s">
        <v>2273</v>
      </c>
      <c r="E570" s="156" t="s">
        <v>2274</v>
      </c>
      <c r="F570" s="156" t="s">
        <v>4902</v>
      </c>
      <c r="G570" s="156" t="s">
        <v>2275</v>
      </c>
      <c r="H570" s="156" t="s">
        <v>2276</v>
      </c>
      <c r="I570" s="156" t="s">
        <v>2273</v>
      </c>
      <c r="J570" s="156" t="s">
        <v>2274</v>
      </c>
      <c r="K570" s="156" t="s">
        <v>1597</v>
      </c>
      <c r="L570" s="156" t="s">
        <v>1189</v>
      </c>
      <c r="M570" s="156" t="s">
        <v>1189</v>
      </c>
      <c r="N570" s="156" t="s">
        <v>1189</v>
      </c>
      <c r="O570" s="156" t="s">
        <v>1189</v>
      </c>
      <c r="P570" s="156" t="s">
        <v>1189</v>
      </c>
      <c r="Q570" s="156" t="s">
        <v>1189</v>
      </c>
      <c r="R570" s="156" t="s">
        <v>1189</v>
      </c>
    </row>
    <row r="571" spans="1:18" ht="15.75" customHeight="1">
      <c r="A571" s="156" t="s">
        <v>15</v>
      </c>
      <c r="B571" s="156" t="s">
        <v>910</v>
      </c>
      <c r="C571" s="157">
        <v>2000</v>
      </c>
      <c r="D571" s="156" t="s">
        <v>1163</v>
      </c>
      <c r="E571" s="156" t="s">
        <v>1164</v>
      </c>
      <c r="F571" s="156" t="s">
        <v>2396</v>
      </c>
      <c r="G571" s="156" t="s">
        <v>1163</v>
      </c>
      <c r="H571" s="156" t="s">
        <v>1164</v>
      </c>
      <c r="I571" s="156" t="s">
        <v>1163</v>
      </c>
      <c r="J571" s="156" t="s">
        <v>1164</v>
      </c>
      <c r="K571" s="156" t="s">
        <v>1894</v>
      </c>
      <c r="L571" s="156" t="s">
        <v>1189</v>
      </c>
      <c r="M571" s="156" t="s">
        <v>1189</v>
      </c>
      <c r="N571" s="156" t="s">
        <v>1189</v>
      </c>
      <c r="O571" s="156" t="s">
        <v>1189</v>
      </c>
      <c r="P571" s="156" t="s">
        <v>1189</v>
      </c>
      <c r="Q571" s="156" t="s">
        <v>1189</v>
      </c>
      <c r="R571" s="156" t="s">
        <v>1189</v>
      </c>
    </row>
    <row r="572" spans="1:18" ht="15.75" customHeight="1">
      <c r="A572" s="156" t="s">
        <v>15</v>
      </c>
      <c r="B572" s="156" t="s">
        <v>703</v>
      </c>
      <c r="C572" s="157">
        <v>150</v>
      </c>
      <c r="D572" s="156" t="s">
        <v>4903</v>
      </c>
      <c r="E572" s="156" t="s">
        <v>2414</v>
      </c>
      <c r="F572" s="156" t="s">
        <v>1225</v>
      </c>
      <c r="G572" s="156" t="s">
        <v>1629</v>
      </c>
      <c r="H572" s="156" t="s">
        <v>1630</v>
      </c>
      <c r="I572" s="156" t="s">
        <v>4904</v>
      </c>
      <c r="J572" s="156" t="s">
        <v>2414</v>
      </c>
      <c r="K572" s="156" t="s">
        <v>4905</v>
      </c>
      <c r="L572" s="156" t="s">
        <v>1189</v>
      </c>
      <c r="M572" s="156" t="s">
        <v>1189</v>
      </c>
      <c r="N572" s="156" t="s">
        <v>1189</v>
      </c>
      <c r="O572" s="156" t="s">
        <v>1189</v>
      </c>
      <c r="P572" s="156" t="s">
        <v>1189</v>
      </c>
      <c r="Q572" s="156" t="s">
        <v>1189</v>
      </c>
      <c r="R572" s="156" t="s">
        <v>1189</v>
      </c>
    </row>
    <row r="573" spans="1:18" ht="15.75" customHeight="1">
      <c r="A573" s="156" t="s">
        <v>15</v>
      </c>
      <c r="B573" s="156" t="s">
        <v>2428</v>
      </c>
      <c r="C573" s="157">
        <v>200</v>
      </c>
      <c r="D573" s="156" t="s">
        <v>2429</v>
      </c>
      <c r="E573" s="156" t="s">
        <v>2430</v>
      </c>
      <c r="F573" s="156" t="s">
        <v>4906</v>
      </c>
      <c r="G573" s="156" t="s">
        <v>2432</v>
      </c>
      <c r="H573" s="156" t="s">
        <v>2431</v>
      </c>
      <c r="I573" s="156" t="s">
        <v>2432</v>
      </c>
      <c r="J573" s="156" t="s">
        <v>2431</v>
      </c>
      <c r="K573" s="156" t="s">
        <v>2433</v>
      </c>
      <c r="L573" s="156" t="s">
        <v>1189</v>
      </c>
      <c r="M573" s="156" t="s">
        <v>1189</v>
      </c>
      <c r="N573" s="156" t="s">
        <v>1189</v>
      </c>
      <c r="O573" s="156" t="s">
        <v>1189</v>
      </c>
      <c r="P573" s="156" t="s">
        <v>1189</v>
      </c>
      <c r="Q573" s="156" t="s">
        <v>1189</v>
      </c>
      <c r="R573" s="156" t="s">
        <v>1189</v>
      </c>
    </row>
    <row r="574" spans="1:18" ht="15.75" customHeight="1">
      <c r="A574" s="156" t="s">
        <v>15</v>
      </c>
      <c r="B574" s="156" t="s">
        <v>911</v>
      </c>
      <c r="C574" s="157">
        <v>400</v>
      </c>
      <c r="D574" s="156" t="s">
        <v>2468</v>
      </c>
      <c r="E574" s="156" t="s">
        <v>1165</v>
      </c>
      <c r="F574" s="156" t="s">
        <v>2469</v>
      </c>
      <c r="G574" s="156" t="s">
        <v>1645</v>
      </c>
      <c r="H574" s="156" t="s">
        <v>2470</v>
      </c>
      <c r="I574" s="156" t="s">
        <v>1645</v>
      </c>
      <c r="J574" s="156" t="s">
        <v>2470</v>
      </c>
      <c r="K574" s="156" t="s">
        <v>4907</v>
      </c>
      <c r="L574" s="156" t="s">
        <v>1189</v>
      </c>
      <c r="M574" s="156" t="s">
        <v>1189</v>
      </c>
      <c r="N574" s="156" t="s">
        <v>1189</v>
      </c>
      <c r="O574" s="156" t="s">
        <v>1189</v>
      </c>
      <c r="P574" s="156" t="s">
        <v>1189</v>
      </c>
      <c r="Q574" s="156" t="s">
        <v>1189</v>
      </c>
      <c r="R574" s="156" t="s">
        <v>1189</v>
      </c>
    </row>
    <row r="575" spans="1:18" ht="15.75" customHeight="1">
      <c r="A575" s="156" t="s">
        <v>15</v>
      </c>
      <c r="B575" s="156" t="s">
        <v>619</v>
      </c>
      <c r="C575" s="157">
        <v>300</v>
      </c>
      <c r="D575" s="156" t="s">
        <v>4908</v>
      </c>
      <c r="E575" s="156" t="s">
        <v>4909</v>
      </c>
      <c r="F575" s="156" t="s">
        <v>2503</v>
      </c>
      <c r="G575" s="156" t="s">
        <v>2504</v>
      </c>
      <c r="H575" s="156" t="s">
        <v>2502</v>
      </c>
      <c r="I575" s="156" t="s">
        <v>2504</v>
      </c>
      <c r="J575" s="156" t="s">
        <v>2502</v>
      </c>
      <c r="K575" s="156" t="s">
        <v>2505</v>
      </c>
      <c r="L575" s="156" t="s">
        <v>1189</v>
      </c>
      <c r="M575" s="156" t="s">
        <v>1189</v>
      </c>
      <c r="N575" s="156" t="s">
        <v>1189</v>
      </c>
      <c r="O575" s="156" t="s">
        <v>1189</v>
      </c>
      <c r="P575" s="156" t="s">
        <v>1189</v>
      </c>
      <c r="Q575" s="156" t="s">
        <v>1189</v>
      </c>
      <c r="R575" s="156" t="s">
        <v>1189</v>
      </c>
    </row>
    <row r="576" spans="1:18" ht="15.75" customHeight="1">
      <c r="A576" s="156" t="s">
        <v>15</v>
      </c>
      <c r="B576" s="156" t="s">
        <v>912</v>
      </c>
      <c r="C576" s="157">
        <v>300</v>
      </c>
      <c r="D576" s="156" t="s">
        <v>4910</v>
      </c>
      <c r="E576" s="156" t="s">
        <v>1166</v>
      </c>
      <c r="F576" s="156" t="s">
        <v>4911</v>
      </c>
      <c r="G576" s="156" t="s">
        <v>1462</v>
      </c>
      <c r="H576" s="156" t="s">
        <v>1166</v>
      </c>
      <c r="I576" s="156" t="s">
        <v>2546</v>
      </c>
      <c r="J576" s="156" t="s">
        <v>1166</v>
      </c>
      <c r="K576" s="156" t="s">
        <v>1463</v>
      </c>
      <c r="L576" s="156" t="s">
        <v>1189</v>
      </c>
      <c r="M576" s="156" t="s">
        <v>1189</v>
      </c>
      <c r="N576" s="156" t="s">
        <v>1189</v>
      </c>
      <c r="O576" s="156" t="s">
        <v>1189</v>
      </c>
      <c r="P576" s="156" t="s">
        <v>1189</v>
      </c>
      <c r="Q576" s="156" t="s">
        <v>1189</v>
      </c>
      <c r="R576" s="156" t="s">
        <v>1189</v>
      </c>
    </row>
    <row r="577" spans="1:18" ht="15.75" customHeight="1">
      <c r="A577" s="156" t="s">
        <v>15</v>
      </c>
      <c r="B577" s="156" t="s">
        <v>814</v>
      </c>
      <c r="C577" s="157">
        <v>160</v>
      </c>
      <c r="D577" s="156" t="s">
        <v>2728</v>
      </c>
      <c r="E577" s="156" t="s">
        <v>2729</v>
      </c>
      <c r="F577" s="156" t="s">
        <v>2730</v>
      </c>
      <c r="G577" s="156" t="s">
        <v>4912</v>
      </c>
      <c r="H577" s="156" t="s">
        <v>2731</v>
      </c>
      <c r="I577" s="156" t="s">
        <v>4912</v>
      </c>
      <c r="J577" s="156" t="s">
        <v>2731</v>
      </c>
      <c r="K577" s="156" t="s">
        <v>4913</v>
      </c>
      <c r="L577" s="156" t="s">
        <v>4914</v>
      </c>
      <c r="M577" s="156" t="s">
        <v>1189</v>
      </c>
      <c r="N577" s="156" t="s">
        <v>1189</v>
      </c>
      <c r="O577" s="156" t="s">
        <v>1189</v>
      </c>
      <c r="P577" s="156" t="s">
        <v>1189</v>
      </c>
      <c r="Q577" s="156" t="s">
        <v>1189</v>
      </c>
      <c r="R577" s="156" t="s">
        <v>1189</v>
      </c>
    </row>
    <row r="578" spans="1:18" ht="15.75" customHeight="1">
      <c r="A578" s="156" t="s">
        <v>15</v>
      </c>
      <c r="B578" s="156" t="s">
        <v>2795</v>
      </c>
      <c r="C578" s="157">
        <v>100</v>
      </c>
      <c r="D578" s="156" t="s">
        <v>2796</v>
      </c>
      <c r="E578" s="156" t="s">
        <v>1897</v>
      </c>
      <c r="F578" s="156" t="s">
        <v>1898</v>
      </c>
      <c r="G578" s="156" t="s">
        <v>2779</v>
      </c>
      <c r="H578" s="156" t="s">
        <v>2780</v>
      </c>
      <c r="I578" s="156" t="s">
        <v>1004</v>
      </c>
      <c r="J578" s="156" t="s">
        <v>2781</v>
      </c>
      <c r="K578" s="156" t="s">
        <v>1464</v>
      </c>
      <c r="L578" s="156" t="s">
        <v>1189</v>
      </c>
      <c r="M578" s="156" t="s">
        <v>1189</v>
      </c>
      <c r="N578" s="156" t="s">
        <v>1189</v>
      </c>
      <c r="O578" s="156" t="s">
        <v>1189</v>
      </c>
      <c r="P578" s="156" t="s">
        <v>1189</v>
      </c>
      <c r="Q578" s="156" t="s">
        <v>1189</v>
      </c>
      <c r="R578" s="156" t="s">
        <v>1189</v>
      </c>
    </row>
    <row r="579" spans="1:18" ht="15.75" customHeight="1">
      <c r="A579" s="156" t="s">
        <v>15</v>
      </c>
      <c r="B579" s="156" t="s">
        <v>732</v>
      </c>
      <c r="C579" s="157">
        <v>150</v>
      </c>
      <c r="D579" s="156" t="s">
        <v>2804</v>
      </c>
      <c r="E579" s="156" t="s">
        <v>1466</v>
      </c>
      <c r="F579" s="156" t="s">
        <v>1467</v>
      </c>
      <c r="G579" s="156" t="s">
        <v>1465</v>
      </c>
      <c r="H579" s="156" t="s">
        <v>1466</v>
      </c>
      <c r="I579" s="156" t="s">
        <v>1465</v>
      </c>
      <c r="J579" s="156" t="s">
        <v>1466</v>
      </c>
      <c r="K579" s="156" t="s">
        <v>1758</v>
      </c>
      <c r="L579" s="156" t="s">
        <v>1189</v>
      </c>
      <c r="M579" s="156" t="s">
        <v>1189</v>
      </c>
      <c r="N579" s="156" t="s">
        <v>1189</v>
      </c>
      <c r="O579" s="156" t="s">
        <v>1189</v>
      </c>
      <c r="P579" s="156" t="s">
        <v>1189</v>
      </c>
      <c r="Q579" s="156" t="s">
        <v>1189</v>
      </c>
      <c r="R579" s="156" t="s">
        <v>1189</v>
      </c>
    </row>
    <row r="580" spans="1:18" ht="15.75" customHeight="1">
      <c r="A580" s="156" t="s">
        <v>15</v>
      </c>
      <c r="B580" s="156" t="s">
        <v>913</v>
      </c>
      <c r="C580" s="157">
        <v>500</v>
      </c>
      <c r="D580" s="156" t="s">
        <v>2839</v>
      </c>
      <c r="E580" s="156" t="s">
        <v>1167</v>
      </c>
      <c r="F580" s="156" t="s">
        <v>1767</v>
      </c>
      <c r="G580" s="156" t="s">
        <v>2840</v>
      </c>
      <c r="H580" s="156" t="s">
        <v>2841</v>
      </c>
      <c r="I580" s="156" t="s">
        <v>1766</v>
      </c>
      <c r="J580" s="156" t="s">
        <v>1167</v>
      </c>
      <c r="K580" s="156" t="s">
        <v>2842</v>
      </c>
      <c r="L580" s="156" t="s">
        <v>1189</v>
      </c>
      <c r="M580" s="156" t="s">
        <v>1189</v>
      </c>
      <c r="N580" s="156" t="s">
        <v>1189</v>
      </c>
      <c r="O580" s="156" t="s">
        <v>1189</v>
      </c>
      <c r="P580" s="156" t="s">
        <v>1189</v>
      </c>
      <c r="Q580" s="156" t="s">
        <v>1189</v>
      </c>
      <c r="R580" s="156" t="s">
        <v>1189</v>
      </c>
    </row>
    <row r="581" spans="1:18" ht="15.75" customHeight="1">
      <c r="A581" s="156" t="s">
        <v>15</v>
      </c>
      <c r="B581" s="156" t="s">
        <v>856</v>
      </c>
      <c r="C581" s="157">
        <v>200</v>
      </c>
      <c r="D581" s="156" t="s">
        <v>2899</v>
      </c>
      <c r="E581" s="156" t="s">
        <v>2900</v>
      </c>
      <c r="F581" s="156" t="s">
        <v>2901</v>
      </c>
      <c r="G581" s="156" t="s">
        <v>2902</v>
      </c>
      <c r="H581" s="156" t="s">
        <v>4915</v>
      </c>
      <c r="I581" s="156" t="s">
        <v>2899</v>
      </c>
      <c r="J581" s="156" t="s">
        <v>2900</v>
      </c>
      <c r="K581" s="156" t="s">
        <v>4916</v>
      </c>
      <c r="L581" s="156" t="s">
        <v>1189</v>
      </c>
      <c r="M581" s="156" t="s">
        <v>1189</v>
      </c>
      <c r="N581" s="156" t="s">
        <v>1189</v>
      </c>
      <c r="O581" s="156" t="s">
        <v>1189</v>
      </c>
      <c r="P581" s="156" t="s">
        <v>1189</v>
      </c>
      <c r="Q581" s="156" t="s">
        <v>1189</v>
      </c>
      <c r="R581" s="156" t="s">
        <v>1189</v>
      </c>
    </row>
    <row r="582" spans="1:18" ht="15.75" customHeight="1">
      <c r="A582" s="156" t="s">
        <v>15</v>
      </c>
      <c r="B582" s="156" t="s">
        <v>895</v>
      </c>
      <c r="C582" s="157">
        <v>275</v>
      </c>
      <c r="D582" s="156" t="s">
        <v>2953</v>
      </c>
      <c r="E582" s="156" t="s">
        <v>1168</v>
      </c>
      <c r="F582" s="156" t="s">
        <v>1808</v>
      </c>
      <c r="G582" s="156" t="s">
        <v>2954</v>
      </c>
      <c r="H582" s="156" t="s">
        <v>1168</v>
      </c>
      <c r="I582" s="156" t="s">
        <v>4917</v>
      </c>
      <c r="J582" s="156" t="s">
        <v>1168</v>
      </c>
      <c r="K582" s="156" t="s">
        <v>2955</v>
      </c>
      <c r="L582" s="156" t="s">
        <v>1189</v>
      </c>
      <c r="M582" s="156" t="s">
        <v>1189</v>
      </c>
      <c r="N582" s="156" t="s">
        <v>1189</v>
      </c>
      <c r="O582" s="156" t="s">
        <v>1189</v>
      </c>
      <c r="P582" s="156" t="s">
        <v>1189</v>
      </c>
      <c r="Q582" s="156" t="s">
        <v>1189</v>
      </c>
      <c r="R582" s="156" t="s">
        <v>1189</v>
      </c>
    </row>
    <row r="583" spans="1:18" ht="15.75" customHeight="1">
      <c r="A583" s="156" t="s">
        <v>15</v>
      </c>
      <c r="B583" s="156" t="s">
        <v>914</v>
      </c>
      <c r="C583" s="157">
        <v>250</v>
      </c>
      <c r="D583" s="156" t="s">
        <v>1839</v>
      </c>
      <c r="E583" s="156" t="s">
        <v>4918</v>
      </c>
      <c r="F583" s="156" t="s">
        <v>4919</v>
      </c>
      <c r="G583" s="156" t="s">
        <v>3071</v>
      </c>
      <c r="H583" s="156" t="s">
        <v>4920</v>
      </c>
      <c r="I583" s="156" t="s">
        <v>1839</v>
      </c>
      <c r="J583" s="156" t="s">
        <v>1169</v>
      </c>
      <c r="K583" s="156" t="s">
        <v>4921</v>
      </c>
      <c r="L583" s="156" t="s">
        <v>1189</v>
      </c>
      <c r="M583" s="156" t="s">
        <v>1189</v>
      </c>
      <c r="N583" s="156" t="s">
        <v>1189</v>
      </c>
      <c r="O583" s="156" t="s">
        <v>1189</v>
      </c>
      <c r="P583" s="156" t="s">
        <v>1189</v>
      </c>
      <c r="Q583" s="156" t="s">
        <v>1189</v>
      </c>
      <c r="R583" s="156" t="s">
        <v>1189</v>
      </c>
    </row>
    <row r="584" spans="1:18" ht="15.75" customHeight="1">
      <c r="A584" s="156" t="s">
        <v>15</v>
      </c>
      <c r="B584" s="156" t="s">
        <v>915</v>
      </c>
      <c r="C584" s="157">
        <v>400</v>
      </c>
      <c r="D584" s="156" t="s">
        <v>1844</v>
      </c>
      <c r="E584" s="156" t="s">
        <v>1844</v>
      </c>
      <c r="F584" s="156" t="s">
        <v>4922</v>
      </c>
      <c r="G584" s="156" t="s">
        <v>1844</v>
      </c>
      <c r="H584" s="156" t="s">
        <v>1845</v>
      </c>
      <c r="I584" s="156" t="s">
        <v>1844</v>
      </c>
      <c r="J584" s="156" t="s">
        <v>1845</v>
      </c>
      <c r="K584" s="156" t="s">
        <v>4923</v>
      </c>
      <c r="L584" s="156" t="s">
        <v>1189</v>
      </c>
      <c r="M584" s="156" t="s">
        <v>1189</v>
      </c>
      <c r="N584" s="156" t="s">
        <v>1189</v>
      </c>
      <c r="O584" s="156" t="s">
        <v>1189</v>
      </c>
      <c r="P584" s="156" t="s">
        <v>1189</v>
      </c>
      <c r="Q584" s="156" t="s">
        <v>1189</v>
      </c>
      <c r="R584" s="156" t="s">
        <v>1189</v>
      </c>
    </row>
    <row r="585" spans="1:18" ht="15.75" customHeight="1">
      <c r="A585" s="156" t="s">
        <v>15</v>
      </c>
      <c r="B585" s="156" t="s">
        <v>916</v>
      </c>
      <c r="C585" s="157">
        <v>75</v>
      </c>
      <c r="D585" s="156" t="s">
        <v>1629</v>
      </c>
      <c r="E585" s="156" t="s">
        <v>4924</v>
      </c>
      <c r="F585" s="156" t="s">
        <v>1871</v>
      </c>
      <c r="G585" s="156" t="s">
        <v>1629</v>
      </c>
      <c r="H585" s="156" t="s">
        <v>1171</v>
      </c>
      <c r="I585" s="156" t="s">
        <v>1170</v>
      </c>
      <c r="J585" s="156" t="s">
        <v>1171</v>
      </c>
      <c r="K585" s="156" t="s">
        <v>4925</v>
      </c>
      <c r="L585" s="156" t="s">
        <v>1189</v>
      </c>
      <c r="M585" s="156" t="s">
        <v>1189</v>
      </c>
      <c r="N585" s="156" t="s">
        <v>1189</v>
      </c>
      <c r="O585" s="156" t="s">
        <v>1189</v>
      </c>
      <c r="P585" s="156" t="s">
        <v>1189</v>
      </c>
      <c r="Q585" s="156" t="s">
        <v>1189</v>
      </c>
      <c r="R585" s="156" t="s">
        <v>1189</v>
      </c>
    </row>
    <row r="586" spans="1:18" ht="15.75" customHeight="1">
      <c r="A586" s="156" t="s">
        <v>15</v>
      </c>
      <c r="B586" s="156" t="s">
        <v>917</v>
      </c>
      <c r="C586" s="157">
        <v>4000</v>
      </c>
      <c r="D586" s="156" t="s">
        <v>4926</v>
      </c>
      <c r="E586" s="156" t="s">
        <v>4927</v>
      </c>
      <c r="F586" s="156" t="s">
        <v>4928</v>
      </c>
      <c r="G586" s="156" t="s">
        <v>4926</v>
      </c>
      <c r="H586" s="156" t="s">
        <v>4927</v>
      </c>
      <c r="I586" s="156" t="s">
        <v>3314</v>
      </c>
      <c r="J586" s="156" t="s">
        <v>1172</v>
      </c>
      <c r="K586" s="156" t="s">
        <v>3315</v>
      </c>
      <c r="L586" s="156" t="s">
        <v>1189</v>
      </c>
      <c r="M586" s="156" t="s">
        <v>1189</v>
      </c>
      <c r="N586" s="156" t="s">
        <v>1189</v>
      </c>
      <c r="O586" s="156" t="s">
        <v>1189</v>
      </c>
      <c r="P586" s="156" t="s">
        <v>1189</v>
      </c>
      <c r="Q586" s="156" t="s">
        <v>1189</v>
      </c>
      <c r="R586" s="156" t="s">
        <v>1189</v>
      </c>
    </row>
    <row r="587" spans="1:18" ht="15.75" customHeight="1">
      <c r="A587" s="156" t="s">
        <v>15</v>
      </c>
      <c r="B587" s="156" t="s">
        <v>844</v>
      </c>
      <c r="C587" s="157">
        <v>200</v>
      </c>
      <c r="D587" s="156" t="s">
        <v>3316</v>
      </c>
      <c r="E587" s="156" t="s">
        <v>1174</v>
      </c>
      <c r="F587" s="156" t="s">
        <v>3317</v>
      </c>
      <c r="G587" s="156" t="s">
        <v>1173</v>
      </c>
      <c r="H587" s="156" t="s">
        <v>3318</v>
      </c>
      <c r="I587" s="156" t="s">
        <v>1173</v>
      </c>
      <c r="J587" s="156" t="s">
        <v>3318</v>
      </c>
      <c r="K587" s="156" t="s">
        <v>3319</v>
      </c>
      <c r="L587" s="156" t="s">
        <v>1189</v>
      </c>
      <c r="M587" s="156" t="s">
        <v>1189</v>
      </c>
      <c r="N587" s="156" t="s">
        <v>1189</v>
      </c>
      <c r="O587" s="156" t="s">
        <v>1189</v>
      </c>
      <c r="P587" s="156" t="s">
        <v>1189</v>
      </c>
      <c r="Q587" s="156" t="s">
        <v>1189</v>
      </c>
      <c r="R587" s="156" t="s">
        <v>1189</v>
      </c>
    </row>
    <row r="588" spans="1:18" ht="15.75" customHeight="1">
      <c r="A588" s="156" t="s">
        <v>15</v>
      </c>
      <c r="B588" s="156" t="s">
        <v>3340</v>
      </c>
      <c r="C588" s="157">
        <v>300</v>
      </c>
      <c r="D588" s="156" t="s">
        <v>3341</v>
      </c>
      <c r="E588" s="156" t="s">
        <v>3342</v>
      </c>
      <c r="F588" s="156" t="s">
        <v>3343</v>
      </c>
      <c r="G588" s="156" t="s">
        <v>3341</v>
      </c>
      <c r="H588" s="156" t="s">
        <v>3342</v>
      </c>
      <c r="I588" s="156" t="s">
        <v>3341</v>
      </c>
      <c r="J588" s="156" t="s">
        <v>3342</v>
      </c>
      <c r="K588" s="156" t="s">
        <v>3344</v>
      </c>
      <c r="L588" s="156" t="s">
        <v>1189</v>
      </c>
      <c r="M588" s="156" t="s">
        <v>1189</v>
      </c>
      <c r="N588" s="156" t="s">
        <v>1189</v>
      </c>
      <c r="O588" s="156" t="s">
        <v>1189</v>
      </c>
      <c r="P588" s="156" t="s">
        <v>1189</v>
      </c>
      <c r="Q588" s="156" t="s">
        <v>1189</v>
      </c>
      <c r="R588" s="156" t="s">
        <v>1189</v>
      </c>
    </row>
    <row r="589" spans="1:18" ht="15.75" customHeight="1">
      <c r="A589" s="156" t="s">
        <v>4</v>
      </c>
      <c r="B589" s="156" t="s">
        <v>918</v>
      </c>
      <c r="C589" s="157">
        <v>66</v>
      </c>
      <c r="D589" s="156" t="s">
        <v>4929</v>
      </c>
      <c r="E589" s="156" t="s">
        <v>1175</v>
      </c>
      <c r="F589" s="156" t="s">
        <v>1539</v>
      </c>
      <c r="G589" s="156" t="s">
        <v>4929</v>
      </c>
      <c r="H589" s="156" t="s">
        <v>1175</v>
      </c>
      <c r="I589" s="156" t="s">
        <v>4929</v>
      </c>
      <c r="J589" s="156" t="s">
        <v>1175</v>
      </c>
      <c r="K589" s="156" t="s">
        <v>4930</v>
      </c>
      <c r="L589" s="156" t="s">
        <v>1189</v>
      </c>
      <c r="M589" s="156" t="s">
        <v>1189</v>
      </c>
      <c r="N589" s="156" t="s">
        <v>1189</v>
      </c>
      <c r="O589" s="156" t="s">
        <v>1189</v>
      </c>
      <c r="P589" s="156" t="s">
        <v>1189</v>
      </c>
      <c r="Q589" s="156" t="s">
        <v>1189</v>
      </c>
      <c r="R589" s="156" t="s">
        <v>1189</v>
      </c>
    </row>
    <row r="590" spans="1:18" ht="15.75" customHeight="1">
      <c r="A590" s="156" t="s">
        <v>4</v>
      </c>
      <c r="B590" s="156" t="s">
        <v>919</v>
      </c>
      <c r="C590" s="157">
        <v>50</v>
      </c>
      <c r="D590" s="156" t="s">
        <v>4931</v>
      </c>
      <c r="E590" s="156" t="s">
        <v>1176</v>
      </c>
      <c r="F590" s="156" t="s">
        <v>4932</v>
      </c>
      <c r="G590" s="156" t="s">
        <v>2004</v>
      </c>
      <c r="H590" s="156" t="s">
        <v>1176</v>
      </c>
      <c r="I590" s="156" t="s">
        <v>2004</v>
      </c>
      <c r="J590" s="156" t="s">
        <v>1176</v>
      </c>
      <c r="K590" s="156" t="s">
        <v>4933</v>
      </c>
      <c r="L590" s="156" t="s">
        <v>1189</v>
      </c>
      <c r="M590" s="156" t="s">
        <v>1189</v>
      </c>
      <c r="N590" s="156" t="s">
        <v>1189</v>
      </c>
      <c r="O590" s="156" t="s">
        <v>1189</v>
      </c>
      <c r="P590" s="156" t="s">
        <v>1189</v>
      </c>
      <c r="Q590" s="156" t="s">
        <v>1189</v>
      </c>
      <c r="R590" s="156" t="s">
        <v>1189</v>
      </c>
    </row>
    <row r="591" spans="1:18" ht="15.75" customHeight="1">
      <c r="A591" s="156" t="s">
        <v>4</v>
      </c>
      <c r="B591" s="156" t="s">
        <v>920</v>
      </c>
      <c r="C591" s="157">
        <v>800</v>
      </c>
      <c r="D591" s="156" t="s">
        <v>2110</v>
      </c>
      <c r="E591" s="156" t="s">
        <v>2111</v>
      </c>
      <c r="F591" s="156" t="s">
        <v>4934</v>
      </c>
      <c r="G591" s="156" t="s">
        <v>2110</v>
      </c>
      <c r="H591" s="156" t="s">
        <v>2111</v>
      </c>
      <c r="I591" s="156" t="s">
        <v>4935</v>
      </c>
      <c r="J591" s="156" t="s">
        <v>1559</v>
      </c>
      <c r="K591" s="156" t="s">
        <v>4936</v>
      </c>
      <c r="L591" s="156" t="s">
        <v>1189</v>
      </c>
      <c r="M591" s="156" t="s">
        <v>1189</v>
      </c>
      <c r="N591" s="156" t="s">
        <v>1189</v>
      </c>
      <c r="O591" s="156" t="s">
        <v>1189</v>
      </c>
      <c r="P591" s="156" t="s">
        <v>1189</v>
      </c>
      <c r="Q591" s="156" t="s">
        <v>1189</v>
      </c>
      <c r="R591" s="156" t="s">
        <v>1189</v>
      </c>
    </row>
    <row r="592" spans="1:18" ht="15.75" customHeight="1">
      <c r="A592" s="156" t="s">
        <v>4</v>
      </c>
      <c r="B592" s="156" t="s">
        <v>623</v>
      </c>
      <c r="C592" s="157">
        <v>75</v>
      </c>
      <c r="D592" s="156" t="s">
        <v>2688</v>
      </c>
      <c r="E592" s="156" t="s">
        <v>2689</v>
      </c>
      <c r="F592" s="156" t="s">
        <v>1707</v>
      </c>
      <c r="G592" s="156" t="s">
        <v>1468</v>
      </c>
      <c r="H592" s="156" t="s">
        <v>1469</v>
      </c>
      <c r="I592" s="156" t="s">
        <v>1468</v>
      </c>
      <c r="J592" s="156" t="s">
        <v>1469</v>
      </c>
      <c r="K592" s="156" t="s">
        <v>4937</v>
      </c>
      <c r="L592" s="156" t="s">
        <v>1189</v>
      </c>
      <c r="M592" s="156" t="s">
        <v>1189</v>
      </c>
      <c r="N592" s="156" t="s">
        <v>1189</v>
      </c>
      <c r="O592" s="156" t="s">
        <v>1189</v>
      </c>
      <c r="P592" s="156" t="s">
        <v>1189</v>
      </c>
      <c r="Q592" s="156" t="s">
        <v>1189</v>
      </c>
      <c r="R592" s="156" t="s">
        <v>1189</v>
      </c>
    </row>
    <row r="593" spans="1:18" ht="15.75" customHeight="1">
      <c r="A593" s="156" t="s">
        <v>4</v>
      </c>
      <c r="B593" s="156" t="s">
        <v>664</v>
      </c>
      <c r="C593" s="157">
        <v>1600</v>
      </c>
      <c r="D593" s="156" t="s">
        <v>2782</v>
      </c>
      <c r="E593" s="156" t="s">
        <v>981</v>
      </c>
      <c r="F593" s="156" t="s">
        <v>1198</v>
      </c>
      <c r="G593" s="156" t="s">
        <v>2783</v>
      </c>
      <c r="H593" s="156" t="s">
        <v>2784</v>
      </c>
      <c r="I593" s="156" t="s">
        <v>1299</v>
      </c>
      <c r="J593" s="156" t="s">
        <v>2785</v>
      </c>
      <c r="K593" s="156" t="s">
        <v>4938</v>
      </c>
      <c r="L593" s="156" t="s">
        <v>1189</v>
      </c>
      <c r="M593" s="156" t="s">
        <v>1189</v>
      </c>
      <c r="N593" s="156" t="s">
        <v>1189</v>
      </c>
      <c r="O593" s="156" t="s">
        <v>1189</v>
      </c>
      <c r="P593" s="156" t="s">
        <v>1189</v>
      </c>
      <c r="Q593" s="156" t="s">
        <v>1189</v>
      </c>
      <c r="R593" s="156" t="s">
        <v>1189</v>
      </c>
    </row>
    <row r="594" spans="1:18" ht="15.75" customHeight="1">
      <c r="A594" s="156" t="s">
        <v>4</v>
      </c>
      <c r="B594" s="156" t="s">
        <v>921</v>
      </c>
      <c r="C594" s="157">
        <v>100</v>
      </c>
      <c r="D594" s="156" t="s">
        <v>2855</v>
      </c>
      <c r="E594" s="156" t="s">
        <v>2856</v>
      </c>
      <c r="F594" s="156" t="s">
        <v>4939</v>
      </c>
      <c r="G594" s="156" t="s">
        <v>2857</v>
      </c>
      <c r="H594" s="156" t="s">
        <v>1778</v>
      </c>
      <c r="I594" s="156" t="s">
        <v>4940</v>
      </c>
      <c r="J594" s="156" t="s">
        <v>1778</v>
      </c>
      <c r="K594" s="156" t="s">
        <v>4941</v>
      </c>
      <c r="L594" s="156" t="s">
        <v>1189</v>
      </c>
      <c r="M594" s="156" t="s">
        <v>1189</v>
      </c>
      <c r="N594" s="156" t="s">
        <v>1189</v>
      </c>
      <c r="O594" s="156" t="s">
        <v>1189</v>
      </c>
      <c r="P594" s="156" t="s">
        <v>1189</v>
      </c>
      <c r="Q594" s="156" t="s">
        <v>1189</v>
      </c>
      <c r="R594" s="156" t="s">
        <v>1189</v>
      </c>
    </row>
    <row r="595" spans="1:18" ht="15.75" customHeight="1">
      <c r="A595" s="156" t="s">
        <v>4</v>
      </c>
      <c r="B595" s="156" t="s">
        <v>607</v>
      </c>
      <c r="C595" s="157">
        <v>23</v>
      </c>
      <c r="D595" s="156" t="s">
        <v>4942</v>
      </c>
      <c r="E595" s="156" t="s">
        <v>4943</v>
      </c>
      <c r="F595" s="156" t="s">
        <v>4944</v>
      </c>
      <c r="G595" s="156" t="s">
        <v>4945</v>
      </c>
      <c r="H595" s="156" t="s">
        <v>4943</v>
      </c>
      <c r="I595" s="156" t="s">
        <v>4942</v>
      </c>
      <c r="J595" s="156" t="s">
        <v>4943</v>
      </c>
      <c r="K595" s="156" t="s">
        <v>4946</v>
      </c>
      <c r="L595" s="156" t="s">
        <v>1189</v>
      </c>
      <c r="M595" s="156" t="s">
        <v>1189</v>
      </c>
      <c r="N595" s="156" t="s">
        <v>1189</v>
      </c>
      <c r="O595" s="156" t="s">
        <v>1189</v>
      </c>
      <c r="P595" s="156" t="s">
        <v>1189</v>
      </c>
      <c r="Q595" s="156" t="s">
        <v>1189</v>
      </c>
      <c r="R595" s="156" t="s">
        <v>1189</v>
      </c>
    </row>
    <row r="596" spans="1:18" ht="15.75" customHeight="1">
      <c r="A596" s="156" t="s">
        <v>4</v>
      </c>
      <c r="B596" s="156" t="s">
        <v>922</v>
      </c>
      <c r="C596" s="157">
        <v>100</v>
      </c>
      <c r="D596" s="156" t="s">
        <v>3075</v>
      </c>
      <c r="E596" s="156" t="s">
        <v>3076</v>
      </c>
      <c r="F596" s="156" t="s">
        <v>4947</v>
      </c>
      <c r="G596" s="156" t="s">
        <v>3077</v>
      </c>
      <c r="H596" s="156" t="s">
        <v>3078</v>
      </c>
      <c r="I596" s="156" t="s">
        <v>4948</v>
      </c>
      <c r="J596" s="156" t="s">
        <v>4949</v>
      </c>
      <c r="K596" s="156" t="s">
        <v>3079</v>
      </c>
      <c r="L596" s="156" t="s">
        <v>1189</v>
      </c>
      <c r="M596" s="156" t="s">
        <v>1189</v>
      </c>
      <c r="N596" s="156" t="s">
        <v>1189</v>
      </c>
      <c r="O596" s="156" t="s">
        <v>1189</v>
      </c>
      <c r="P596" s="156" t="s">
        <v>1189</v>
      </c>
      <c r="Q596" s="156" t="s">
        <v>1189</v>
      </c>
      <c r="R596" s="156" t="s">
        <v>1189</v>
      </c>
    </row>
    <row r="597" spans="1:18" ht="15.75" customHeight="1">
      <c r="A597" s="156" t="s">
        <v>4</v>
      </c>
      <c r="B597" s="156" t="s">
        <v>923</v>
      </c>
      <c r="C597" s="157">
        <v>150</v>
      </c>
      <c r="D597" s="156" t="s">
        <v>3158</v>
      </c>
      <c r="E597" s="156" t="s">
        <v>3159</v>
      </c>
      <c r="F597" s="156" t="s">
        <v>3160</v>
      </c>
      <c r="G597" s="156" t="s">
        <v>3161</v>
      </c>
      <c r="H597" s="156" t="s">
        <v>3162</v>
      </c>
      <c r="I597" s="156" t="s">
        <v>1177</v>
      </c>
      <c r="J597" s="156" t="s">
        <v>1861</v>
      </c>
      <c r="K597" s="156" t="s">
        <v>3163</v>
      </c>
      <c r="L597" s="156" t="s">
        <v>1189</v>
      </c>
      <c r="M597" s="156" t="s">
        <v>1189</v>
      </c>
      <c r="N597" s="156" t="s">
        <v>1189</v>
      </c>
      <c r="O597" s="156" t="s">
        <v>1189</v>
      </c>
      <c r="P597" s="156" t="s">
        <v>1189</v>
      </c>
      <c r="Q597" s="156" t="s">
        <v>1189</v>
      </c>
      <c r="R597" s="156" t="s">
        <v>1189</v>
      </c>
    </row>
    <row r="598" spans="1:18" ht="15.75" customHeight="1">
      <c r="A598" s="156" t="s">
        <v>4</v>
      </c>
      <c r="B598" s="156" t="s">
        <v>924</v>
      </c>
      <c r="C598" s="157">
        <v>75</v>
      </c>
      <c r="D598" s="156" t="s">
        <v>4950</v>
      </c>
      <c r="E598" s="156" t="s">
        <v>1178</v>
      </c>
      <c r="F598" s="156" t="s">
        <v>4951</v>
      </c>
      <c r="G598" s="156" t="s">
        <v>3218</v>
      </c>
      <c r="H598" s="156" t="s">
        <v>3219</v>
      </c>
      <c r="I598" s="156" t="s">
        <v>4950</v>
      </c>
      <c r="J598" s="156" t="s">
        <v>1178</v>
      </c>
      <c r="K598" s="156" t="s">
        <v>4952</v>
      </c>
      <c r="L598" s="156" t="s">
        <v>1189</v>
      </c>
      <c r="M598" s="156" t="s">
        <v>1189</v>
      </c>
      <c r="N598" s="156" t="s">
        <v>1189</v>
      </c>
      <c r="O598" s="156" t="s">
        <v>1189</v>
      </c>
      <c r="P598" s="156" t="s">
        <v>1189</v>
      </c>
      <c r="Q598" s="156" t="s">
        <v>1189</v>
      </c>
      <c r="R598" s="156" t="s">
        <v>1189</v>
      </c>
    </row>
    <row r="599" spans="1:18" ht="15.75" customHeight="1">
      <c r="A599" s="156" t="s">
        <v>4</v>
      </c>
      <c r="B599" s="156" t="s">
        <v>925</v>
      </c>
      <c r="C599" s="157">
        <v>50</v>
      </c>
      <c r="D599" s="156" t="s">
        <v>3268</v>
      </c>
      <c r="E599" s="156" t="s">
        <v>3269</v>
      </c>
      <c r="F599" s="156" t="s">
        <v>4953</v>
      </c>
      <c r="G599" s="156" t="s">
        <v>3270</v>
      </c>
      <c r="H599" s="156" t="s">
        <v>3271</v>
      </c>
      <c r="I599" s="156" t="s">
        <v>1179</v>
      </c>
      <c r="J599" s="156" t="s">
        <v>4954</v>
      </c>
      <c r="K599" s="156" t="s">
        <v>3272</v>
      </c>
      <c r="L599" s="156" t="s">
        <v>1189</v>
      </c>
      <c r="M599" s="156" t="s">
        <v>1189</v>
      </c>
      <c r="N599" s="156" t="s">
        <v>1189</v>
      </c>
      <c r="O599" s="156" t="s">
        <v>1189</v>
      </c>
      <c r="P599" s="156" t="s">
        <v>1189</v>
      </c>
      <c r="Q599" s="156" t="s">
        <v>1189</v>
      </c>
      <c r="R599" s="156" t="s">
        <v>1189</v>
      </c>
    </row>
    <row r="600" spans="1:18" ht="15.75" customHeight="1">
      <c r="A600" s="156" t="s">
        <v>4</v>
      </c>
      <c r="B600" s="156" t="s">
        <v>926</v>
      </c>
      <c r="C600" s="157">
        <v>2300</v>
      </c>
      <c r="D600" s="156" t="s">
        <v>4955</v>
      </c>
      <c r="E600" s="156" t="s">
        <v>1895</v>
      </c>
      <c r="F600" s="156" t="s">
        <v>1250</v>
      </c>
      <c r="G600" s="156" t="s">
        <v>3331</v>
      </c>
      <c r="H600" s="156" t="s">
        <v>4956</v>
      </c>
      <c r="I600" s="156" t="s">
        <v>4957</v>
      </c>
      <c r="J600" s="156" t="s">
        <v>4958</v>
      </c>
      <c r="K600" s="156" t="s">
        <v>4959</v>
      </c>
      <c r="L600" s="156" t="s">
        <v>1189</v>
      </c>
      <c r="M600" s="156" t="s">
        <v>1189</v>
      </c>
      <c r="N600" s="156" t="s">
        <v>1189</v>
      </c>
      <c r="O600" s="156" t="s">
        <v>1189</v>
      </c>
      <c r="P600" s="156" t="s">
        <v>1189</v>
      </c>
      <c r="Q600" s="156" t="s">
        <v>1189</v>
      </c>
      <c r="R600" s="156" t="s">
        <v>1189</v>
      </c>
    </row>
    <row r="601" spans="1:18" ht="15.75" customHeight="1">
      <c r="A601" s="156" t="s">
        <v>26</v>
      </c>
      <c r="B601" s="156" t="s">
        <v>1188</v>
      </c>
      <c r="C601" s="157">
        <v>200</v>
      </c>
      <c r="D601" s="156" t="s">
        <v>1470</v>
      </c>
      <c r="E601" s="156" t="s">
        <v>4960</v>
      </c>
      <c r="F601" s="156" t="s">
        <v>4961</v>
      </c>
      <c r="G601" s="156" t="s">
        <v>1470</v>
      </c>
      <c r="H601" s="156" t="s">
        <v>4960</v>
      </c>
      <c r="I601" s="156" t="s">
        <v>1470</v>
      </c>
      <c r="J601" s="156" t="s">
        <v>4960</v>
      </c>
      <c r="K601" s="156" t="s">
        <v>4962</v>
      </c>
      <c r="L601" s="156" t="s">
        <v>1189</v>
      </c>
      <c r="M601" s="156" t="s">
        <v>1189</v>
      </c>
      <c r="N601" s="156" t="s">
        <v>1189</v>
      </c>
      <c r="O601" s="156" t="s">
        <v>1189</v>
      </c>
      <c r="P601" s="156" t="s">
        <v>1189</v>
      </c>
      <c r="Q601" s="156" t="s">
        <v>1189</v>
      </c>
      <c r="R601" s="156" t="s">
        <v>1189</v>
      </c>
    </row>
    <row r="602" spans="1:18" ht="15.75" customHeight="1">
      <c r="A602" s="156" t="s">
        <v>26</v>
      </c>
      <c r="B602" s="156" t="s">
        <v>927</v>
      </c>
      <c r="C602" s="157">
        <v>650</v>
      </c>
      <c r="D602" s="156" t="s">
        <v>2300</v>
      </c>
      <c r="E602" s="156" t="s">
        <v>1180</v>
      </c>
      <c r="F602" s="156" t="s">
        <v>2301</v>
      </c>
      <c r="G602" s="156" t="s">
        <v>4963</v>
      </c>
      <c r="H602" s="156" t="s">
        <v>4964</v>
      </c>
      <c r="I602" s="156" t="s">
        <v>1471</v>
      </c>
      <c r="J602" s="156" t="s">
        <v>2302</v>
      </c>
      <c r="K602" s="156" t="s">
        <v>2303</v>
      </c>
      <c r="L602" s="156" t="s">
        <v>1189</v>
      </c>
      <c r="M602" s="156" t="s">
        <v>1189</v>
      </c>
      <c r="N602" s="156" t="s">
        <v>1189</v>
      </c>
      <c r="O602" s="156" t="s">
        <v>1189</v>
      </c>
      <c r="P602" s="156" t="s">
        <v>1189</v>
      </c>
      <c r="Q602" s="156" t="s">
        <v>1189</v>
      </c>
      <c r="R602" s="156" t="s">
        <v>1189</v>
      </c>
    </row>
    <row r="603" spans="1:18" ht="15.75" customHeight="1">
      <c r="A603" s="156" t="s">
        <v>26</v>
      </c>
      <c r="B603" s="156" t="s">
        <v>581</v>
      </c>
      <c r="C603" s="157">
        <v>350</v>
      </c>
      <c r="D603" s="156" t="s">
        <v>2631</v>
      </c>
      <c r="E603" s="156" t="s">
        <v>1181</v>
      </c>
      <c r="F603" s="156" t="s">
        <v>2632</v>
      </c>
      <c r="G603" s="156" t="s">
        <v>2633</v>
      </c>
      <c r="H603" s="156" t="s">
        <v>2634</v>
      </c>
      <c r="I603" s="156" t="s">
        <v>1472</v>
      </c>
      <c r="J603" s="156" t="s">
        <v>2635</v>
      </c>
      <c r="K603" s="156" t="s">
        <v>2636</v>
      </c>
      <c r="L603" s="156" t="s">
        <v>1189</v>
      </c>
      <c r="M603" s="156" t="s">
        <v>1189</v>
      </c>
      <c r="N603" s="156" t="s">
        <v>1189</v>
      </c>
      <c r="O603" s="156" t="s">
        <v>1189</v>
      </c>
      <c r="P603" s="156" t="s">
        <v>1189</v>
      </c>
      <c r="Q603" s="156" t="s">
        <v>1189</v>
      </c>
      <c r="R603" s="156" t="s">
        <v>1189</v>
      </c>
    </row>
    <row r="604" spans="1:18" ht="15.75" customHeight="1">
      <c r="A604" s="156" t="s">
        <v>26</v>
      </c>
      <c r="B604" s="156" t="s">
        <v>2810</v>
      </c>
      <c r="C604" s="157">
        <v>90</v>
      </c>
      <c r="D604" s="156" t="s">
        <v>2812</v>
      </c>
      <c r="E604" s="156" t="s">
        <v>2811</v>
      </c>
      <c r="F604" s="156" t="s">
        <v>4965</v>
      </c>
      <c r="G604" s="156" t="s">
        <v>4966</v>
      </c>
      <c r="H604" s="156" t="s">
        <v>4967</v>
      </c>
      <c r="I604" s="156" t="s">
        <v>2812</v>
      </c>
      <c r="J604" s="156" t="s">
        <v>2813</v>
      </c>
      <c r="K604" s="156" t="s">
        <v>4968</v>
      </c>
      <c r="L604" s="156" t="s">
        <v>1189</v>
      </c>
      <c r="M604" s="156" t="s">
        <v>1189</v>
      </c>
      <c r="N604" s="156" t="s">
        <v>1189</v>
      </c>
      <c r="O604" s="156" t="s">
        <v>1189</v>
      </c>
      <c r="P604" s="156" t="s">
        <v>1189</v>
      </c>
      <c r="Q604" s="156" t="s">
        <v>1189</v>
      </c>
      <c r="R604" s="156" t="s">
        <v>1189</v>
      </c>
    </row>
    <row r="605" spans="1:18" ht="15.75" customHeight="1">
      <c r="A605" s="156" t="s">
        <v>26</v>
      </c>
      <c r="B605" s="156" t="s">
        <v>2832</v>
      </c>
      <c r="C605" s="157">
        <v>900</v>
      </c>
      <c r="D605" s="156" t="s">
        <v>2833</v>
      </c>
      <c r="E605" s="156" t="s">
        <v>4969</v>
      </c>
      <c r="F605" s="156" t="s">
        <v>4970</v>
      </c>
      <c r="G605" s="156" t="s">
        <v>2833</v>
      </c>
      <c r="H605" s="156" t="s">
        <v>4969</v>
      </c>
      <c r="I605" s="156" t="s">
        <v>2833</v>
      </c>
      <c r="J605" s="156" t="s">
        <v>4969</v>
      </c>
      <c r="K605" s="156" t="s">
        <v>4971</v>
      </c>
      <c r="L605" s="156" t="s">
        <v>1189</v>
      </c>
      <c r="M605" s="156" t="s">
        <v>1189</v>
      </c>
      <c r="N605" s="156" t="s">
        <v>1189</v>
      </c>
      <c r="O605" s="156" t="s">
        <v>1189</v>
      </c>
      <c r="P605" s="156" t="s">
        <v>1189</v>
      </c>
      <c r="Q605" s="156" t="s">
        <v>1189</v>
      </c>
      <c r="R605" s="156" t="s">
        <v>1189</v>
      </c>
    </row>
    <row r="606" spans="1:18" ht="15.75" customHeight="1">
      <c r="A606" s="156" t="s">
        <v>26</v>
      </c>
      <c r="B606" s="156" t="s">
        <v>928</v>
      </c>
      <c r="C606" s="157">
        <v>40</v>
      </c>
      <c r="D606" s="156" t="s">
        <v>3101</v>
      </c>
      <c r="E606" s="156" t="s">
        <v>3102</v>
      </c>
      <c r="F606" s="156" t="s">
        <v>4972</v>
      </c>
      <c r="G606" s="156" t="s">
        <v>3103</v>
      </c>
      <c r="H606" s="156" t="s">
        <v>1851</v>
      </c>
      <c r="I606" s="156" t="s">
        <v>3101</v>
      </c>
      <c r="J606" s="156" t="s">
        <v>3102</v>
      </c>
      <c r="K606" s="156" t="s">
        <v>4973</v>
      </c>
      <c r="L606" s="156" t="s">
        <v>1189</v>
      </c>
      <c r="M606" s="156" t="s">
        <v>1189</v>
      </c>
      <c r="N606" s="156" t="s">
        <v>1189</v>
      </c>
      <c r="O606" s="156" t="s">
        <v>1189</v>
      </c>
      <c r="P606" s="156" t="s">
        <v>1189</v>
      </c>
      <c r="Q606" s="156" t="s">
        <v>1189</v>
      </c>
      <c r="R606" s="156" t="s">
        <v>1189</v>
      </c>
    </row>
    <row r="607" spans="1:18" ht="15.75" customHeight="1">
      <c r="A607" s="156" t="s">
        <v>26</v>
      </c>
      <c r="B607" s="156" t="s">
        <v>1473</v>
      </c>
      <c r="C607" s="157">
        <v>60</v>
      </c>
      <c r="D607" s="156" t="s">
        <v>3105</v>
      </c>
      <c r="E607" s="156" t="s">
        <v>4974</v>
      </c>
      <c r="F607" s="156" t="s">
        <v>4975</v>
      </c>
      <c r="G607" s="156" t="s">
        <v>3106</v>
      </c>
      <c r="H607" s="156" t="s">
        <v>3107</v>
      </c>
      <c r="I607" s="156" t="s">
        <v>3108</v>
      </c>
      <c r="J607" s="156" t="s">
        <v>3109</v>
      </c>
      <c r="K607" s="156" t="s">
        <v>3110</v>
      </c>
      <c r="L607" s="156" t="s">
        <v>1189</v>
      </c>
      <c r="M607" s="156" t="s">
        <v>1189</v>
      </c>
      <c r="N607" s="156" t="s">
        <v>1189</v>
      </c>
      <c r="O607" s="156" t="s">
        <v>1189</v>
      </c>
      <c r="P607" s="156" t="s">
        <v>1189</v>
      </c>
      <c r="Q607" s="156" t="s">
        <v>1189</v>
      </c>
      <c r="R607" s="156" t="s">
        <v>1189</v>
      </c>
    </row>
    <row r="608" spans="1:18" ht="15.75" customHeight="1">
      <c r="A608" s="156" t="s">
        <v>26</v>
      </c>
      <c r="B608" s="156" t="s">
        <v>929</v>
      </c>
      <c r="C608" s="157">
        <v>2500</v>
      </c>
      <c r="D608" s="156" t="s">
        <v>3337</v>
      </c>
      <c r="E608" s="156" t="s">
        <v>3338</v>
      </c>
      <c r="F608" s="156" t="s">
        <v>4976</v>
      </c>
      <c r="G608" s="156" t="s">
        <v>3337</v>
      </c>
      <c r="H608" s="156" t="s">
        <v>3338</v>
      </c>
      <c r="I608" s="156" t="s">
        <v>4977</v>
      </c>
      <c r="J608" s="156" t="s">
        <v>4978</v>
      </c>
      <c r="K608" s="156" t="s">
        <v>1226</v>
      </c>
      <c r="L608" s="156" t="s">
        <v>1227</v>
      </c>
      <c r="M608" s="156" t="s">
        <v>1189</v>
      </c>
      <c r="N608" s="156" t="s">
        <v>1189</v>
      </c>
      <c r="O608" s="156" t="s">
        <v>1189</v>
      </c>
      <c r="P608" s="156" t="s">
        <v>1189</v>
      </c>
      <c r="Q608" s="156" t="s">
        <v>1189</v>
      </c>
      <c r="R608" s="156" t="s">
        <v>1189</v>
      </c>
    </row>
    <row r="609" spans="1:18" ht="15.75" customHeight="1">
      <c r="A609" s="156" t="s">
        <v>72</v>
      </c>
      <c r="B609" s="156" t="s">
        <v>1474</v>
      </c>
      <c r="C609" s="157">
        <v>100</v>
      </c>
      <c r="D609" s="156" t="s">
        <v>2357</v>
      </c>
      <c r="E609" s="156" t="s">
        <v>1475</v>
      </c>
      <c r="F609" s="156" t="s">
        <v>1476</v>
      </c>
      <c r="G609" s="156" t="s">
        <v>4979</v>
      </c>
      <c r="H609" s="156" t="s">
        <v>4980</v>
      </c>
      <c r="I609" s="156" t="s">
        <v>1615</v>
      </c>
      <c r="J609" s="156" t="s">
        <v>4981</v>
      </c>
      <c r="K609" s="156" t="s">
        <v>1477</v>
      </c>
      <c r="L609" s="156" t="s">
        <v>1189</v>
      </c>
      <c r="M609" s="156" t="s">
        <v>1189</v>
      </c>
      <c r="N609" s="156" t="s">
        <v>1189</v>
      </c>
      <c r="O609" s="156" t="s">
        <v>1189</v>
      </c>
      <c r="P609" s="156" t="s">
        <v>1189</v>
      </c>
      <c r="Q609" s="156" t="s">
        <v>1189</v>
      </c>
      <c r="R609" s="156" t="s">
        <v>1189</v>
      </c>
    </row>
    <row r="610" spans="1:18" ht="15.75" customHeight="1">
      <c r="A610" s="156"/>
      <c r="B610" s="156"/>
      <c r="C610" s="157"/>
      <c r="D610" s="156"/>
      <c r="E610" s="156"/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  <c r="Q610" s="156"/>
      <c r="R610" s="156"/>
    </row>
    <row r="611" spans="1:18" ht="15.75" customHeight="1">
      <c r="A611" s="156"/>
      <c r="B611" s="156"/>
      <c r="C611" s="157"/>
      <c r="D611" s="156"/>
      <c r="E611" s="15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  <c r="Q611" s="156"/>
      <c r="R611" s="156"/>
    </row>
    <row r="612" spans="1:18" ht="15.75" customHeight="1">
      <c r="A612" s="156"/>
      <c r="B612" s="156"/>
      <c r="C612" s="157"/>
      <c r="D612" s="156"/>
      <c r="E612" s="156"/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  <c r="Q612" s="156"/>
      <c r="R612" s="156"/>
    </row>
    <row r="613" spans="1:18" ht="15.75" customHeight="1">
      <c r="A613" s="156"/>
      <c r="B613" s="156"/>
      <c r="C613" s="157"/>
      <c r="D613" s="156"/>
      <c r="E613" s="156"/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  <c r="Q613" s="156"/>
      <c r="R613" s="156"/>
    </row>
    <row r="614" spans="1:18" ht="15.75" customHeight="1">
      <c r="A614" s="156"/>
      <c r="B614" s="156"/>
      <c r="C614" s="157"/>
      <c r="D614" s="156"/>
      <c r="E614" s="156"/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  <c r="Q614" s="156"/>
      <c r="R614" s="156"/>
    </row>
    <row r="615" spans="1:18" ht="15.75" customHeight="1">
      <c r="A615" s="156"/>
      <c r="B615" s="156"/>
      <c r="C615" s="157"/>
      <c r="D615" s="156"/>
      <c r="E615" s="15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  <c r="Q615" s="156"/>
      <c r="R615" s="156"/>
    </row>
    <row r="616" spans="1:18" ht="15.75" customHeight="1">
      <c r="A616" s="156"/>
      <c r="B616" s="156"/>
      <c r="C616" s="157"/>
      <c r="D616" s="156"/>
      <c r="E616" s="156"/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  <c r="Q616" s="156"/>
      <c r="R616" s="156"/>
    </row>
    <row r="617" spans="1:18" ht="15.75" customHeight="1">
      <c r="A617" s="156"/>
      <c r="B617" s="156"/>
      <c r="C617" s="157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  <c r="Q617" s="156"/>
      <c r="R617" s="156"/>
    </row>
    <row r="618" spans="1:18" ht="15.75" customHeight="1">
      <c r="A618" s="156"/>
      <c r="B618" s="156"/>
      <c r="C618" s="157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</row>
    <row r="619" spans="1:18" ht="15.75" customHeight="1">
      <c r="A619" s="156"/>
      <c r="B619" s="156"/>
      <c r="C619" s="157"/>
      <c r="D619" s="156"/>
      <c r="E619" s="156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  <c r="Q619" s="156"/>
      <c r="R619" s="156"/>
    </row>
    <row r="620" spans="1:18" ht="15.75" customHeight="1">
      <c r="A620" s="156"/>
      <c r="B620" s="156"/>
      <c r="C620" s="157"/>
      <c r="D620" s="156"/>
      <c r="E620" s="156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  <c r="Q620" s="156"/>
      <c r="R620" s="156"/>
    </row>
    <row r="621" spans="1:18" ht="15.75" customHeight="1">
      <c r="A621" s="156"/>
      <c r="B621" s="156"/>
      <c r="C621" s="157"/>
      <c r="D621" s="156"/>
      <c r="E621" s="156"/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  <c r="Q621" s="156"/>
      <c r="R621" s="156"/>
    </row>
    <row r="622" spans="1:18" ht="15.75" customHeight="1">
      <c r="A622" s="156"/>
      <c r="B622" s="156"/>
      <c r="C622" s="157"/>
      <c r="D622" s="156"/>
      <c r="E622" s="156"/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  <c r="Q622" s="156"/>
      <c r="R622" s="156"/>
    </row>
    <row r="623" spans="1:18" ht="15.75" customHeight="1">
      <c r="A623" s="156"/>
      <c r="B623" s="156"/>
      <c r="C623" s="157"/>
      <c r="D623" s="156"/>
      <c r="E623" s="15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  <c r="Q623" s="156"/>
      <c r="R623" s="156"/>
    </row>
    <row r="624" spans="1:18" ht="15.75" customHeight="1">
      <c r="A624" s="156"/>
      <c r="B624" s="156"/>
      <c r="C624" s="157"/>
      <c r="D624" s="156"/>
      <c r="E624" s="156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  <c r="Q624" s="156"/>
      <c r="R624" s="156"/>
    </row>
    <row r="625" spans="1:18" ht="15.75" customHeight="1">
      <c r="A625" s="156"/>
      <c r="B625" s="156"/>
      <c r="C625" s="157"/>
      <c r="D625" s="156"/>
      <c r="E625" s="156"/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  <c r="Q625" s="156"/>
      <c r="R625" s="156"/>
    </row>
    <row r="626" spans="1:18" ht="15.75" customHeight="1">
      <c r="A626" s="156"/>
      <c r="B626" s="156"/>
      <c r="C626" s="157"/>
      <c r="D626" s="156"/>
      <c r="E626" s="156"/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  <c r="Q626" s="156"/>
      <c r="R626" s="156"/>
    </row>
    <row r="627" spans="1:18" ht="15.75" customHeight="1">
      <c r="A627" s="156"/>
      <c r="B627" s="156"/>
      <c r="C627" s="157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  <c r="Q627" s="156"/>
      <c r="R627" s="156"/>
    </row>
    <row r="628" spans="1:18" ht="15.75" customHeight="1">
      <c r="A628" s="156"/>
      <c r="B628" s="156"/>
      <c r="C628" s="157"/>
      <c r="D628" s="156"/>
      <c r="E628" s="156"/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  <c r="Q628" s="156"/>
      <c r="R628" s="156"/>
    </row>
    <row r="629" spans="1:18" ht="15.75" customHeight="1">
      <c r="A629" s="156"/>
      <c r="B629" s="156"/>
      <c r="C629" s="157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</row>
    <row r="630" spans="1:18" ht="15.75" customHeight="1">
      <c r="A630" s="156"/>
      <c r="B630" s="156"/>
      <c r="C630" s="157"/>
      <c r="D630" s="156"/>
      <c r="E630" s="15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  <c r="Q630" s="156"/>
      <c r="R630" s="156"/>
    </row>
    <row r="631" spans="1:18" ht="15.75" customHeight="1">
      <c r="A631" s="156"/>
      <c r="B631" s="156"/>
      <c r="C631" s="157"/>
      <c r="D631" s="156"/>
      <c r="E631" s="156"/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  <c r="Q631" s="156"/>
      <c r="R631" s="156"/>
    </row>
    <row r="632" spans="1:18" ht="15.75" customHeight="1">
      <c r="A632" s="156"/>
      <c r="B632" s="156"/>
      <c r="C632" s="157"/>
      <c r="D632" s="156"/>
      <c r="E632" s="15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  <c r="Q632" s="156"/>
      <c r="R632" s="156"/>
    </row>
    <row r="633" spans="1:18" ht="15.75" customHeight="1">
      <c r="A633" s="156"/>
      <c r="B633" s="156"/>
      <c r="C633" s="157"/>
      <c r="D633" s="156"/>
      <c r="E633" s="156"/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  <c r="Q633" s="156"/>
      <c r="R633" s="156"/>
    </row>
    <row r="634" spans="1:18" ht="15.75" customHeight="1">
      <c r="A634" s="156"/>
      <c r="B634" s="156"/>
      <c r="C634" s="157"/>
      <c r="D634" s="156"/>
      <c r="E634" s="156"/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  <c r="Q634" s="156"/>
      <c r="R634" s="156"/>
    </row>
    <row r="635" spans="1:18" ht="15.75" customHeight="1">
      <c r="A635" s="156"/>
      <c r="B635" s="156"/>
      <c r="C635" s="157"/>
      <c r="D635" s="156"/>
      <c r="E635" s="156"/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  <c r="Q635" s="156"/>
      <c r="R635" s="156"/>
    </row>
    <row r="636" spans="1:18" ht="15.75" customHeight="1">
      <c r="A636" s="156"/>
      <c r="B636" s="156"/>
      <c r="C636" s="157"/>
      <c r="D636" s="156"/>
      <c r="E636" s="156"/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  <c r="Q636" s="156"/>
      <c r="R636" s="156"/>
    </row>
    <row r="637" spans="1:18" ht="15.75" customHeight="1">
      <c r="A637" s="156"/>
      <c r="B637" s="156"/>
      <c r="C637" s="157"/>
      <c r="D637" s="156"/>
      <c r="E637" s="15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  <c r="Q637" s="156"/>
      <c r="R637" s="156"/>
    </row>
    <row r="638" spans="1:18" ht="15.75" customHeight="1">
      <c r="A638" s="156"/>
      <c r="B638" s="156"/>
      <c r="C638" s="157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</row>
    <row r="639" spans="1:18" ht="15.75" customHeight="1">
      <c r="A639" s="156"/>
      <c r="B639" s="156"/>
      <c r="C639" s="157"/>
      <c r="D639" s="156"/>
      <c r="E639" s="156"/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  <c r="Q639" s="156"/>
      <c r="R639" s="156"/>
    </row>
    <row r="640" spans="1:18" ht="15.75" customHeight="1">
      <c r="A640" s="156"/>
      <c r="B640" s="156"/>
      <c r="C640" s="157"/>
      <c r="D640" s="156"/>
      <c r="E640" s="156"/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  <c r="Q640" s="156"/>
      <c r="R640" s="156"/>
    </row>
    <row r="641" spans="1:18" ht="15.75" customHeight="1">
      <c r="A641" s="156"/>
      <c r="B641" s="156"/>
      <c r="C641" s="157"/>
      <c r="D641" s="156"/>
      <c r="E641" s="15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  <c r="Q641" s="156"/>
      <c r="R641" s="156"/>
    </row>
    <row r="642" spans="1:18" ht="15.75" customHeight="1">
      <c r="A642" s="156"/>
      <c r="B642" s="156"/>
      <c r="C642" s="157"/>
      <c r="D642" s="156"/>
      <c r="E642" s="15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  <c r="Q642" s="156"/>
      <c r="R642" s="156"/>
    </row>
    <row r="643" spans="1:18" ht="15.75" customHeight="1">
      <c r="A643" s="156"/>
      <c r="B643" s="156"/>
      <c r="C643" s="157"/>
      <c r="D643" s="156"/>
      <c r="E643" s="156"/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  <c r="Q643" s="156"/>
      <c r="R643" s="156"/>
    </row>
    <row r="644" spans="1:18" ht="15.75" customHeight="1">
      <c r="A644" s="156"/>
      <c r="B644" s="156"/>
      <c r="C644" s="157"/>
      <c r="D644" s="156"/>
      <c r="E644" s="156"/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  <c r="Q644" s="156"/>
      <c r="R644" s="156"/>
    </row>
    <row r="645" spans="1:18" ht="15.75" customHeight="1">
      <c r="A645" s="156"/>
      <c r="B645" s="156"/>
      <c r="C645" s="157"/>
      <c r="D645" s="156"/>
      <c r="E645" s="156"/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  <c r="Q645" s="156"/>
      <c r="R645" s="156"/>
    </row>
    <row r="646" spans="1:18" ht="15.75" customHeight="1">
      <c r="A646" s="156"/>
      <c r="B646" s="156"/>
      <c r="C646" s="157"/>
      <c r="D646" s="156"/>
      <c r="E646" s="15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  <c r="Q646" s="156"/>
      <c r="R646" s="156"/>
    </row>
    <row r="647" spans="1:18" ht="15.75" customHeight="1">
      <c r="A647" s="156"/>
      <c r="B647" s="156"/>
      <c r="C647" s="157"/>
      <c r="D647" s="156"/>
      <c r="E647" s="156"/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  <c r="Q647" s="156"/>
      <c r="R647" s="156"/>
    </row>
    <row r="648" spans="1:18" ht="15.75" customHeight="1">
      <c r="A648" s="156"/>
      <c r="B648" s="156"/>
      <c r="C648" s="157"/>
      <c r="D648" s="156"/>
      <c r="E648" s="156"/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  <c r="Q648" s="156"/>
      <c r="R648" s="156"/>
    </row>
    <row r="649" spans="1:18" ht="15.75" customHeight="1">
      <c r="A649" s="156"/>
      <c r="B649" s="156"/>
      <c r="C649" s="157"/>
      <c r="D649" s="156"/>
      <c r="E649" s="156"/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  <c r="Q649" s="156"/>
      <c r="R649" s="156"/>
    </row>
    <row r="650" spans="1:18" ht="15.75" customHeight="1">
      <c r="A650" s="156"/>
      <c r="B650" s="156"/>
      <c r="C650" s="157"/>
      <c r="D650" s="156"/>
      <c r="E650" s="15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  <c r="Q650" s="156"/>
      <c r="R650" s="156"/>
    </row>
    <row r="651" spans="1:18" ht="15.75" customHeight="1">
      <c r="A651" s="156"/>
      <c r="B651" s="156"/>
      <c r="C651" s="157"/>
      <c r="D651" s="156"/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</row>
    <row r="652" spans="1:18" ht="15.75" customHeight="1">
      <c r="A652" s="156"/>
      <c r="B652" s="156"/>
      <c r="C652" s="157"/>
      <c r="D652" s="156"/>
      <c r="E652" s="156"/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  <c r="Q652" s="156"/>
      <c r="R652" s="156"/>
    </row>
    <row r="653" spans="1:18" ht="15.75" customHeight="1">
      <c r="A653" s="156"/>
      <c r="B653" s="156"/>
      <c r="C653" s="157"/>
      <c r="D653" s="156"/>
      <c r="E653" s="15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  <c r="Q653" s="156"/>
      <c r="R653" s="156"/>
    </row>
    <row r="654" spans="1:18" ht="15.75" customHeight="1">
      <c r="A654" s="156"/>
      <c r="B654" s="156"/>
      <c r="C654" s="157"/>
      <c r="D654" s="156"/>
      <c r="E654" s="15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  <c r="Q654" s="156"/>
      <c r="R654" s="156"/>
    </row>
    <row r="655" spans="1:18" ht="15.75" customHeight="1">
      <c r="A655" s="156"/>
      <c r="B655" s="156"/>
      <c r="C655" s="157"/>
      <c r="D655" s="156"/>
      <c r="E655" s="156"/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  <c r="Q655" s="156"/>
      <c r="R655" s="156"/>
    </row>
    <row r="656" spans="1:18" ht="15.75" customHeight="1">
      <c r="A656" s="156"/>
      <c r="B656" s="156"/>
      <c r="C656" s="157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  <c r="Q656" s="156"/>
      <c r="R656" s="156"/>
    </row>
    <row r="657" spans="1:18" ht="15.75" customHeight="1">
      <c r="A657" s="156"/>
      <c r="B657" s="156"/>
      <c r="C657" s="157"/>
      <c r="D657" s="156"/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  <c r="Q657" s="156"/>
      <c r="R657" s="156"/>
    </row>
    <row r="658" spans="1:18" ht="15.75" customHeight="1">
      <c r="A658" s="156"/>
      <c r="B658" s="156"/>
      <c r="C658" s="157"/>
      <c r="D658" s="156"/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  <c r="Q658" s="156"/>
      <c r="R658" s="156"/>
    </row>
    <row r="659" spans="1:18" ht="15.75" customHeight="1">
      <c r="A659" s="156"/>
      <c r="B659" s="156"/>
      <c r="C659" s="157"/>
      <c r="D659" s="156"/>
      <c r="E659" s="156"/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  <c r="Q659" s="156"/>
      <c r="R659" s="156"/>
    </row>
    <row r="660" spans="1:18" ht="15.75" customHeight="1">
      <c r="A660" s="156"/>
      <c r="B660" s="156"/>
      <c r="C660" s="157"/>
      <c r="D660" s="156"/>
      <c r="E660" s="156"/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  <c r="Q660" s="156"/>
      <c r="R660" s="156"/>
    </row>
    <row r="661" spans="1:18" ht="15.75" customHeight="1">
      <c r="A661" s="156"/>
      <c r="B661" s="156"/>
      <c r="C661" s="157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  <c r="Q661" s="156"/>
      <c r="R661" s="156"/>
    </row>
    <row r="662" spans="1:18" ht="15.75" customHeight="1">
      <c r="A662" s="159"/>
      <c r="B662" s="159"/>
      <c r="C662" s="160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</row>
    <row r="664" ht="15.75" customHeight="1">
      <c r="C664" s="111">
        <f>SUM(C2:C663)</f>
        <v>634333</v>
      </c>
    </row>
  </sheetData>
  <sheetProtection password="8457" sheet="1" autoFilter="0"/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417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13.28125" style="0" customWidth="1"/>
    <col min="2" max="2" width="23.7109375" style="0" customWidth="1"/>
    <col min="3" max="3" width="19.7109375" style="111" customWidth="1"/>
    <col min="4" max="4" width="25.28125" style="111" bestFit="1" customWidth="1"/>
    <col min="5" max="5" width="15.7109375" style="0" customWidth="1"/>
    <col min="6" max="6" width="20.57421875" style="0" bestFit="1" customWidth="1"/>
    <col min="7" max="7" width="22.421875" style="0" bestFit="1" customWidth="1"/>
    <col min="8" max="8" width="21.28125" style="0" bestFit="1" customWidth="1"/>
    <col min="9" max="9" width="22.421875" style="0" bestFit="1" customWidth="1"/>
    <col min="10" max="10" width="21.57421875" style="0" bestFit="1" customWidth="1"/>
    <col min="11" max="11" width="22.421875" style="0" bestFit="1" customWidth="1"/>
    <col min="12" max="12" width="21.57421875" style="0" bestFit="1" customWidth="1"/>
    <col min="13" max="13" width="22.421875" style="0" bestFit="1" customWidth="1"/>
    <col min="14" max="14" width="21.57421875" style="0" bestFit="1" customWidth="1"/>
    <col min="15" max="15" width="22.421875" style="0" bestFit="1" customWidth="1"/>
    <col min="16" max="16" width="21.57421875" style="0" bestFit="1" customWidth="1"/>
    <col min="17" max="17" width="22.421875" style="0" bestFit="1" customWidth="1"/>
    <col min="18" max="18" width="21.57421875" style="0" bestFit="1" customWidth="1"/>
  </cols>
  <sheetData>
    <row r="1" spans="1:18" ht="14.25">
      <c r="A1" s="107"/>
      <c r="B1" s="109" t="s">
        <v>0</v>
      </c>
      <c r="C1" s="110" t="s">
        <v>576</v>
      </c>
      <c r="D1" s="109" t="s">
        <v>1906</v>
      </c>
      <c r="E1" s="108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4.25">
      <c r="A2" s="107"/>
      <c r="B2" s="161" t="s">
        <v>30</v>
      </c>
      <c r="C2" s="180">
        <v>2739</v>
      </c>
      <c r="D2" s="179">
        <v>5</v>
      </c>
      <c r="E2" s="10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4.25">
      <c r="A3" s="107"/>
      <c r="B3" s="161" t="s">
        <v>48</v>
      </c>
      <c r="C3" s="180">
        <v>2360</v>
      </c>
      <c r="D3" s="179">
        <v>2</v>
      </c>
      <c r="E3" s="108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4.25">
      <c r="A4" s="107"/>
      <c r="B4" s="161" t="s">
        <v>121</v>
      </c>
      <c r="C4" s="180">
        <v>5122</v>
      </c>
      <c r="D4" s="179">
        <v>7</v>
      </c>
      <c r="E4" s="108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4.25">
      <c r="A5" s="107"/>
      <c r="B5" s="161" t="s">
        <v>21</v>
      </c>
      <c r="C5" s="180">
        <v>9060</v>
      </c>
      <c r="D5" s="179">
        <v>13</v>
      </c>
      <c r="E5" s="10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14.25">
      <c r="A6" s="107"/>
      <c r="B6" s="161" t="s">
        <v>28</v>
      </c>
      <c r="C6" s="180">
        <v>1800</v>
      </c>
      <c r="D6" s="179">
        <v>3</v>
      </c>
      <c r="E6" s="10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14.25">
      <c r="A7" s="107"/>
      <c r="B7" s="161" t="s">
        <v>479</v>
      </c>
      <c r="C7" s="180">
        <v>1360</v>
      </c>
      <c r="D7" s="179">
        <v>2</v>
      </c>
      <c r="E7" s="10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4.25">
      <c r="A8" s="107"/>
      <c r="B8" s="161" t="s">
        <v>18</v>
      </c>
      <c r="C8" s="180">
        <v>1997</v>
      </c>
      <c r="D8" s="179">
        <v>11</v>
      </c>
      <c r="E8" s="10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4.25">
      <c r="A9" s="107"/>
      <c r="B9" s="161" t="s">
        <v>357</v>
      </c>
      <c r="C9" s="180">
        <v>2000</v>
      </c>
      <c r="D9" s="179">
        <v>1</v>
      </c>
      <c r="E9" s="10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4.25">
      <c r="A10" s="107"/>
      <c r="B10" s="161" t="s">
        <v>329</v>
      </c>
      <c r="C10" s="180">
        <v>0</v>
      </c>
      <c r="D10" s="179">
        <v>0</v>
      </c>
      <c r="E10" s="10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4.25">
      <c r="A11" s="107"/>
      <c r="B11" s="161" t="s">
        <v>65</v>
      </c>
      <c r="C11" s="180">
        <v>450</v>
      </c>
      <c r="D11" s="179">
        <v>2</v>
      </c>
      <c r="E11" s="10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4.25">
      <c r="A12" s="107"/>
      <c r="B12" s="161" t="s">
        <v>70</v>
      </c>
      <c r="C12" s="180">
        <v>1050</v>
      </c>
      <c r="D12" s="179">
        <v>2</v>
      </c>
      <c r="E12" s="10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4.25">
      <c r="A13" s="107"/>
      <c r="B13" s="161" t="s">
        <v>46</v>
      </c>
      <c r="C13" s="180">
        <v>5620</v>
      </c>
      <c r="D13" s="179">
        <v>8</v>
      </c>
      <c r="E13" s="108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4.25">
      <c r="A14" s="107"/>
      <c r="B14" s="161" t="s">
        <v>20</v>
      </c>
      <c r="C14" s="180">
        <v>0</v>
      </c>
      <c r="D14" s="179">
        <v>0</v>
      </c>
      <c r="E14" s="108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8" ht="14.25">
      <c r="A15" s="107"/>
      <c r="B15" s="161" t="s">
        <v>66</v>
      </c>
      <c r="C15" s="180">
        <v>3240</v>
      </c>
      <c r="D15" s="179">
        <v>3</v>
      </c>
      <c r="E15" s="108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4.25">
      <c r="A16" s="107"/>
      <c r="B16" s="161" t="s">
        <v>34</v>
      </c>
      <c r="C16" s="180">
        <v>9327</v>
      </c>
      <c r="D16" s="179">
        <v>23</v>
      </c>
      <c r="E16" s="108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8" ht="14.25">
      <c r="A17" s="107"/>
      <c r="B17" s="161" t="s">
        <v>39</v>
      </c>
      <c r="C17" s="180">
        <v>850</v>
      </c>
      <c r="D17" s="179">
        <v>5</v>
      </c>
      <c r="E17" s="108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18" ht="14.25">
      <c r="A18" s="107"/>
      <c r="B18" s="161" t="s">
        <v>127</v>
      </c>
      <c r="C18" s="180">
        <v>2500</v>
      </c>
      <c r="D18" s="179">
        <v>3</v>
      </c>
      <c r="E18" s="10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</row>
    <row r="19" spans="1:18" ht="14.25">
      <c r="A19" s="107"/>
      <c r="B19" s="161" t="s">
        <v>1</v>
      </c>
      <c r="C19" s="180">
        <v>166529</v>
      </c>
      <c r="D19" s="179">
        <v>46</v>
      </c>
      <c r="E19" s="108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4.25">
      <c r="A20" s="107"/>
      <c r="B20" s="161" t="s">
        <v>300</v>
      </c>
      <c r="C20" s="180">
        <v>1500</v>
      </c>
      <c r="D20" s="179">
        <v>3</v>
      </c>
      <c r="E20" s="108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4.25">
      <c r="A21" s="107"/>
      <c r="B21" s="161" t="s">
        <v>64</v>
      </c>
      <c r="C21" s="180">
        <v>1050</v>
      </c>
      <c r="D21" s="179">
        <v>2</v>
      </c>
      <c r="E21" s="10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4.25">
      <c r="A22" s="107"/>
      <c r="B22" s="161" t="s">
        <v>37</v>
      </c>
      <c r="C22" s="180">
        <v>9000</v>
      </c>
      <c r="D22" s="179">
        <v>3</v>
      </c>
      <c r="E22" s="108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  <row r="23" spans="1:18" ht="14.25">
      <c r="A23" s="107"/>
      <c r="B23" s="161" t="s">
        <v>33</v>
      </c>
      <c r="C23" s="180">
        <v>6650</v>
      </c>
      <c r="D23" s="179">
        <v>3</v>
      </c>
      <c r="E23" s="108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</row>
    <row r="24" spans="1:18" ht="14.25">
      <c r="A24" s="107"/>
      <c r="B24" s="161" t="s">
        <v>29</v>
      </c>
      <c r="C24" s="180">
        <v>8017</v>
      </c>
      <c r="D24" s="179">
        <v>17</v>
      </c>
      <c r="E24" s="108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4.25">
      <c r="A25" s="107"/>
      <c r="B25" s="161" t="s">
        <v>256</v>
      </c>
      <c r="C25" s="180">
        <v>1200</v>
      </c>
      <c r="D25" s="179">
        <v>2</v>
      </c>
      <c r="E25" s="108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14.25">
      <c r="A26" s="107"/>
      <c r="B26" s="161" t="s">
        <v>2</v>
      </c>
      <c r="C26" s="180">
        <v>31962</v>
      </c>
      <c r="D26" s="179">
        <v>17</v>
      </c>
      <c r="E26" s="108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</row>
    <row r="27" spans="1:18" ht="14.25">
      <c r="A27" s="107"/>
      <c r="B27" s="161" t="s">
        <v>19</v>
      </c>
      <c r="C27" s="180">
        <v>2826</v>
      </c>
      <c r="D27" s="179">
        <v>11</v>
      </c>
      <c r="E27" s="108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ht="14.25">
      <c r="A28" s="107"/>
      <c r="B28" s="161" t="s">
        <v>57</v>
      </c>
      <c r="C28" s="180">
        <v>50</v>
      </c>
      <c r="D28" s="179">
        <v>1</v>
      </c>
      <c r="E28" s="108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14.25">
      <c r="A29" s="107"/>
      <c r="B29" s="161" t="s">
        <v>25</v>
      </c>
      <c r="C29" s="180">
        <v>24500</v>
      </c>
      <c r="D29" s="179">
        <v>12</v>
      </c>
      <c r="E29" s="108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4.25">
      <c r="A30" s="107"/>
      <c r="B30" s="161" t="s">
        <v>12</v>
      </c>
      <c r="C30" s="180">
        <v>0</v>
      </c>
      <c r="D30" s="179">
        <v>0</v>
      </c>
      <c r="E30" s="108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4.25">
      <c r="A31" s="107"/>
      <c r="B31" s="161" t="s">
        <v>16</v>
      </c>
      <c r="C31" s="180">
        <v>1025</v>
      </c>
      <c r="D31" s="179">
        <v>4</v>
      </c>
      <c r="E31" s="108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14.25">
      <c r="A32" s="107"/>
      <c r="B32" s="161" t="s">
        <v>9</v>
      </c>
      <c r="C32" s="180">
        <v>1250</v>
      </c>
      <c r="D32" s="179">
        <v>2</v>
      </c>
      <c r="E32" s="108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4.25">
      <c r="A33" s="107"/>
      <c r="B33" s="161" t="s">
        <v>27</v>
      </c>
      <c r="C33" s="180">
        <v>2500</v>
      </c>
      <c r="D33" s="179">
        <v>2</v>
      </c>
      <c r="E33" s="108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4.25">
      <c r="A34" s="107"/>
      <c r="B34" s="161" t="s">
        <v>58</v>
      </c>
      <c r="C34" s="180">
        <v>80</v>
      </c>
      <c r="D34" s="179">
        <v>1</v>
      </c>
      <c r="E34" s="108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4.25">
      <c r="A35" s="107"/>
      <c r="B35" s="161" t="s">
        <v>62</v>
      </c>
      <c r="C35" s="180">
        <v>1025</v>
      </c>
      <c r="D35" s="179">
        <v>3</v>
      </c>
      <c r="E35" s="108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4.25">
      <c r="A36" s="107"/>
      <c r="B36" s="161" t="s">
        <v>68</v>
      </c>
      <c r="C36" s="180">
        <v>1200</v>
      </c>
      <c r="D36" s="179">
        <v>2</v>
      </c>
      <c r="E36" s="108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4.25">
      <c r="A37" s="107"/>
      <c r="B37" s="161" t="s">
        <v>53</v>
      </c>
      <c r="C37" s="180">
        <v>2200</v>
      </c>
      <c r="D37" s="179">
        <v>5</v>
      </c>
      <c r="E37" s="108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14.25">
      <c r="A38" s="107"/>
      <c r="B38" s="161" t="s">
        <v>13</v>
      </c>
      <c r="C38" s="180">
        <v>2085</v>
      </c>
      <c r="D38" s="179">
        <v>7</v>
      </c>
      <c r="E38" s="108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4.25">
      <c r="A39" s="107"/>
      <c r="B39" s="161" t="s">
        <v>56</v>
      </c>
      <c r="C39" s="180">
        <v>950</v>
      </c>
      <c r="D39" s="179">
        <v>7</v>
      </c>
      <c r="E39" s="108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4.25">
      <c r="A40" s="107"/>
      <c r="B40" s="161" t="s">
        <v>3</v>
      </c>
      <c r="C40" s="180">
        <v>2675</v>
      </c>
      <c r="D40" s="179">
        <v>7</v>
      </c>
      <c r="E40" s="108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4.25">
      <c r="A41" s="107"/>
      <c r="B41" s="161" t="s">
        <v>54</v>
      </c>
      <c r="C41" s="180">
        <v>1050</v>
      </c>
      <c r="D41" s="179">
        <v>2</v>
      </c>
      <c r="E41" s="108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4.25">
      <c r="A42" s="107"/>
      <c r="B42" s="161" t="s">
        <v>11</v>
      </c>
      <c r="C42" s="180">
        <v>9710</v>
      </c>
      <c r="D42" s="179">
        <v>12</v>
      </c>
      <c r="E42" s="108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4.25">
      <c r="A43" s="107"/>
      <c r="B43" s="161" t="s">
        <v>23</v>
      </c>
      <c r="C43" s="180">
        <v>4075</v>
      </c>
      <c r="D43" s="179">
        <v>11</v>
      </c>
      <c r="E43" s="108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4.25">
      <c r="A44" s="107"/>
      <c r="B44" s="161" t="s">
        <v>5</v>
      </c>
      <c r="C44" s="180">
        <v>35800</v>
      </c>
      <c r="D44" s="179">
        <v>17</v>
      </c>
      <c r="E44" s="108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4.25">
      <c r="A45" s="107"/>
      <c r="B45" s="161" t="s">
        <v>365</v>
      </c>
      <c r="C45" s="180">
        <v>650</v>
      </c>
      <c r="D45" s="179">
        <v>1</v>
      </c>
      <c r="E45" s="108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4.25">
      <c r="A46" s="107"/>
      <c r="B46" s="161" t="s">
        <v>35</v>
      </c>
      <c r="C46" s="180">
        <v>9845</v>
      </c>
      <c r="D46" s="179">
        <v>21</v>
      </c>
      <c r="E46" s="108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14.25">
      <c r="A47" s="107"/>
      <c r="B47" s="161" t="s">
        <v>303</v>
      </c>
      <c r="C47" s="180">
        <v>2360</v>
      </c>
      <c r="D47" s="179">
        <v>3</v>
      </c>
      <c r="E47" s="108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ht="14.25">
      <c r="A48" s="107"/>
      <c r="B48" s="161" t="s">
        <v>17</v>
      </c>
      <c r="C48" s="180">
        <v>39975</v>
      </c>
      <c r="D48" s="179">
        <v>25</v>
      </c>
      <c r="E48" s="108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ht="14.25">
      <c r="A49" s="107"/>
      <c r="B49" s="161" t="s">
        <v>14</v>
      </c>
      <c r="C49" s="180">
        <v>7850</v>
      </c>
      <c r="D49" s="179">
        <v>14</v>
      </c>
      <c r="E49" s="108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4.25">
      <c r="A50" s="107"/>
      <c r="B50" s="161" t="s">
        <v>63</v>
      </c>
      <c r="C50" s="180">
        <v>1450</v>
      </c>
      <c r="D50" s="179">
        <v>4</v>
      </c>
      <c r="E50" s="108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14.25">
      <c r="A51" s="107"/>
      <c r="B51" s="161" t="s">
        <v>31</v>
      </c>
      <c r="C51" s="180">
        <v>26543</v>
      </c>
      <c r="D51" s="179">
        <v>22</v>
      </c>
      <c r="E51" s="108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1:18" ht="14.25">
      <c r="A52" s="107"/>
      <c r="B52" s="161" t="s">
        <v>60</v>
      </c>
      <c r="C52" s="180">
        <v>2490</v>
      </c>
      <c r="D52" s="179">
        <v>3</v>
      </c>
      <c r="E52" s="108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1:18" ht="14.25">
      <c r="A53" s="107"/>
      <c r="B53" s="161" t="s">
        <v>49</v>
      </c>
      <c r="C53" s="180">
        <v>16270</v>
      </c>
      <c r="D53" s="179">
        <v>21</v>
      </c>
      <c r="E53" s="108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1:18" ht="14.25">
      <c r="A54" s="107"/>
      <c r="B54" s="161" t="s">
        <v>36</v>
      </c>
      <c r="C54" s="180">
        <v>0</v>
      </c>
      <c r="D54" s="179">
        <v>0</v>
      </c>
      <c r="E54" s="108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1:18" ht="14.25">
      <c r="A55" s="107"/>
      <c r="B55" s="161" t="s">
        <v>310</v>
      </c>
      <c r="C55" s="180">
        <v>1400</v>
      </c>
      <c r="D55" s="179">
        <v>2</v>
      </c>
      <c r="E55" s="108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1:18" ht="14.25">
      <c r="A56" s="107"/>
      <c r="B56" s="161" t="s">
        <v>10</v>
      </c>
      <c r="C56" s="180">
        <v>580</v>
      </c>
      <c r="D56" s="179">
        <v>4</v>
      </c>
      <c r="E56" s="108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1:18" ht="14.25">
      <c r="A57" s="107"/>
      <c r="B57" s="161" t="s">
        <v>352</v>
      </c>
      <c r="C57" s="180">
        <v>450</v>
      </c>
      <c r="D57" s="179">
        <v>1</v>
      </c>
      <c r="E57" s="108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1:18" ht="14.25">
      <c r="A58" s="107"/>
      <c r="B58" s="161" t="s">
        <v>40</v>
      </c>
      <c r="C58" s="180">
        <v>2260</v>
      </c>
      <c r="D58" s="179">
        <v>3</v>
      </c>
      <c r="E58" s="108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ht="14.25">
      <c r="A59" s="107"/>
      <c r="B59" s="161" t="s">
        <v>32</v>
      </c>
      <c r="C59" s="180">
        <v>70</v>
      </c>
      <c r="D59" s="179">
        <v>3</v>
      </c>
      <c r="E59" s="108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1:18" ht="14.25">
      <c r="A60" s="107"/>
      <c r="B60" s="161" t="s">
        <v>277</v>
      </c>
      <c r="C60" s="180">
        <v>1550</v>
      </c>
      <c r="D60" s="179">
        <v>2</v>
      </c>
      <c r="E60" s="108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1:18" ht="14.25">
      <c r="A61" s="107"/>
      <c r="B61" s="161" t="s">
        <v>47</v>
      </c>
      <c r="C61" s="180">
        <v>9045</v>
      </c>
      <c r="D61" s="179">
        <v>17</v>
      </c>
      <c r="E61" s="108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4.25">
      <c r="A62" s="107"/>
      <c r="B62" s="161" t="s">
        <v>71</v>
      </c>
      <c r="C62" s="180">
        <v>190</v>
      </c>
      <c r="D62" s="179">
        <v>2</v>
      </c>
      <c r="E62" s="108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4.25">
      <c r="A63" s="107"/>
      <c r="B63" s="161" t="s">
        <v>45</v>
      </c>
      <c r="C63" s="180">
        <v>5200</v>
      </c>
      <c r="D63" s="179">
        <v>13</v>
      </c>
      <c r="E63" s="10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4.25">
      <c r="A64" s="107"/>
      <c r="B64" s="161" t="s">
        <v>61</v>
      </c>
      <c r="C64" s="180">
        <v>300</v>
      </c>
      <c r="D64" s="179">
        <v>2</v>
      </c>
      <c r="E64" s="108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4.25">
      <c r="A65" s="107"/>
      <c r="B65" s="161" t="s">
        <v>50</v>
      </c>
      <c r="C65" s="180">
        <v>772</v>
      </c>
      <c r="D65" s="179">
        <v>3</v>
      </c>
      <c r="E65" s="108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4.25">
      <c r="A66" s="107"/>
      <c r="B66" s="161" t="s">
        <v>59</v>
      </c>
      <c r="C66" s="180">
        <v>1125</v>
      </c>
      <c r="D66" s="179">
        <v>3</v>
      </c>
      <c r="E66" s="108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4.25">
      <c r="A67" s="107"/>
      <c r="B67" s="161" t="s">
        <v>22</v>
      </c>
      <c r="C67" s="180">
        <v>175</v>
      </c>
      <c r="D67" s="179">
        <v>2</v>
      </c>
      <c r="E67" s="108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4.25">
      <c r="A68" s="107"/>
      <c r="B68" s="161" t="s">
        <v>7</v>
      </c>
      <c r="C68" s="180">
        <v>24310</v>
      </c>
      <c r="D68" s="179">
        <v>21</v>
      </c>
      <c r="E68" s="10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4.25">
      <c r="A69" s="107"/>
      <c r="B69" s="161" t="s">
        <v>38</v>
      </c>
      <c r="C69" s="180">
        <v>1500</v>
      </c>
      <c r="D69" s="179">
        <v>1</v>
      </c>
      <c r="E69" s="108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4.25">
      <c r="A70" s="107"/>
      <c r="B70" s="161" t="s">
        <v>96</v>
      </c>
      <c r="C70" s="180">
        <v>170</v>
      </c>
      <c r="D70" s="179">
        <v>2</v>
      </c>
      <c r="E70" s="108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4.25">
      <c r="A71" s="107"/>
      <c r="B71" s="161" t="s">
        <v>67</v>
      </c>
      <c r="C71" s="180">
        <v>5325</v>
      </c>
      <c r="D71" s="179">
        <v>5</v>
      </c>
      <c r="E71" s="108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4.25">
      <c r="A72" s="107"/>
      <c r="B72" s="161" t="s">
        <v>42</v>
      </c>
      <c r="C72" s="180">
        <v>2400</v>
      </c>
      <c r="D72" s="179">
        <v>2</v>
      </c>
      <c r="E72" s="108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4.25">
      <c r="A73" s="107"/>
      <c r="B73" s="161" t="s">
        <v>43</v>
      </c>
      <c r="C73" s="180">
        <v>4760</v>
      </c>
      <c r="D73" s="179">
        <v>16</v>
      </c>
      <c r="E73" s="108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4.25">
      <c r="A74" s="107"/>
      <c r="B74" s="161" t="s">
        <v>73</v>
      </c>
      <c r="C74" s="180">
        <v>3000</v>
      </c>
      <c r="D74" s="179">
        <v>3</v>
      </c>
      <c r="E74" s="108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4.25">
      <c r="A75" s="107"/>
      <c r="B75" s="161" t="s">
        <v>52</v>
      </c>
      <c r="C75" s="180">
        <v>1475</v>
      </c>
      <c r="D75" s="179">
        <v>3</v>
      </c>
      <c r="E75" s="108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4.25">
      <c r="A76" s="107"/>
      <c r="B76" s="161" t="s">
        <v>322</v>
      </c>
      <c r="C76" s="180">
        <v>500</v>
      </c>
      <c r="D76" s="179">
        <v>1</v>
      </c>
      <c r="E76" s="108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4.25">
      <c r="A77" s="107"/>
      <c r="B77" s="161" t="s">
        <v>175</v>
      </c>
      <c r="C77" s="180">
        <v>12155</v>
      </c>
      <c r="D77" s="179">
        <v>8</v>
      </c>
      <c r="E77" s="108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4.25">
      <c r="A78" s="107"/>
      <c r="B78" s="161" t="s">
        <v>44</v>
      </c>
      <c r="C78" s="180">
        <v>25550</v>
      </c>
      <c r="D78" s="179">
        <v>8</v>
      </c>
      <c r="E78" s="108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4.25">
      <c r="A79" s="107"/>
      <c r="B79" s="161" t="s">
        <v>24</v>
      </c>
      <c r="C79" s="180">
        <v>16950</v>
      </c>
      <c r="D79" s="179">
        <v>3</v>
      </c>
      <c r="E79" s="108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4.25">
      <c r="A80" s="99"/>
      <c r="B80" s="161" t="s">
        <v>8</v>
      </c>
      <c r="C80" s="180">
        <v>6155</v>
      </c>
      <c r="D80" s="179">
        <v>21</v>
      </c>
      <c r="E80" s="99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4.25">
      <c r="A81" s="99"/>
      <c r="B81" s="161" t="s">
        <v>51</v>
      </c>
      <c r="C81" s="180">
        <v>4175</v>
      </c>
      <c r="D81" s="179">
        <v>4</v>
      </c>
      <c r="E81" s="99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4.25">
      <c r="A82" s="99"/>
      <c r="B82" s="161" t="s">
        <v>6</v>
      </c>
      <c r="C82" s="180">
        <v>1100</v>
      </c>
      <c r="D82" s="179">
        <v>2</v>
      </c>
      <c r="E82" s="99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4.25">
      <c r="A83" s="99"/>
      <c r="B83" s="161" t="s">
        <v>69</v>
      </c>
      <c r="C83" s="180">
        <v>2000</v>
      </c>
      <c r="D83" s="179">
        <v>1</v>
      </c>
      <c r="E83" s="99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4.25">
      <c r="A84" s="99"/>
      <c r="B84" s="148" t="s">
        <v>55</v>
      </c>
      <c r="C84" s="180">
        <v>0</v>
      </c>
      <c r="D84" s="179">
        <v>0</v>
      </c>
      <c r="E84" s="99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4.25">
      <c r="A85" s="99"/>
      <c r="B85" s="161" t="s">
        <v>41</v>
      </c>
      <c r="C85" s="180">
        <v>1750</v>
      </c>
      <c r="D85" s="179">
        <v>3</v>
      </c>
      <c r="E85" s="99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4.25">
      <c r="A86" s="99"/>
      <c r="B86" s="161" t="s">
        <v>15</v>
      </c>
      <c r="C86" s="180">
        <v>11845</v>
      </c>
      <c r="D86" s="179">
        <v>23</v>
      </c>
      <c r="E86" s="99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4.25">
      <c r="A87" s="99"/>
      <c r="B87" s="161" t="s">
        <v>4</v>
      </c>
      <c r="C87" s="180">
        <v>5389</v>
      </c>
      <c r="D87" s="179">
        <v>12</v>
      </c>
      <c r="E87" s="99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4.25">
      <c r="A88" s="99"/>
      <c r="B88" s="161" t="s">
        <v>26</v>
      </c>
      <c r="C88" s="180">
        <v>4790</v>
      </c>
      <c r="D88" s="179">
        <v>8</v>
      </c>
      <c r="E88" s="99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14.25">
      <c r="A89" s="99"/>
      <c r="B89" s="162" t="s">
        <v>72</v>
      </c>
      <c r="C89" s="180">
        <v>100</v>
      </c>
      <c r="D89" s="179">
        <v>1</v>
      </c>
      <c r="E89" s="99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ht="14.25">
      <c r="A90" s="99"/>
      <c r="B90" s="117"/>
      <c r="C90" s="117"/>
      <c r="D90" s="117"/>
      <c r="E90" s="99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ht="14.25">
      <c r="A91" s="99"/>
      <c r="B91" s="117"/>
      <c r="C91" s="117"/>
      <c r="D91" s="117"/>
      <c r="E91" s="99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4.25">
      <c r="A92" s="99"/>
      <c r="B92" s="117"/>
      <c r="C92" s="111">
        <f>SUM(C2:C89)</f>
        <v>634333</v>
      </c>
      <c r="D92" s="111">
        <f>SUM(D2:D89)</f>
        <v>608</v>
      </c>
      <c r="E92" s="99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ht="14.25">
      <c r="A93" s="77"/>
      <c r="C93" s="119"/>
      <c r="D93" s="113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ht="14.25">
      <c r="A94" s="77"/>
      <c r="C94" s="113"/>
      <c r="D94" s="113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ht="14.25">
      <c r="A95" s="77"/>
      <c r="C95" s="113"/>
      <c r="D95" s="113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ht="14.25">
      <c r="A96" s="77"/>
      <c r="C96" s="113"/>
      <c r="D96" s="113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ht="14.25">
      <c r="A97" s="77"/>
      <c r="C97" s="113"/>
      <c r="D97" s="113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14.25">
      <c r="A98" s="77"/>
      <c r="C98" s="113"/>
      <c r="D98" s="113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14.25">
      <c r="A99" s="77"/>
      <c r="C99" s="113"/>
      <c r="D99" s="113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14.25">
      <c r="A100" s="77"/>
      <c r="C100" s="113"/>
      <c r="D100" s="113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ht="14.25">
      <c r="A101" s="77"/>
      <c r="C101" s="113"/>
      <c r="D101" s="113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14.25">
      <c r="A102" s="77"/>
      <c r="C102" s="113"/>
      <c r="D102" s="113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4.25">
      <c r="A103" s="77"/>
      <c r="C103" s="113"/>
      <c r="D103" s="113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4.25">
      <c r="A104" s="77"/>
      <c r="C104" s="113"/>
      <c r="D104" s="113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4.25">
      <c r="A105" s="77"/>
      <c r="C105" s="113"/>
      <c r="D105" s="113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4.25">
      <c r="A106" s="77"/>
      <c r="C106" s="113"/>
      <c r="D106" s="113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4.25">
      <c r="A107" s="77"/>
      <c r="C107" s="113"/>
      <c r="D107" s="113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4.25">
      <c r="A108" s="77"/>
      <c r="C108" s="113"/>
      <c r="D108" s="113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4.25">
      <c r="A109" s="77"/>
      <c r="C109" s="113"/>
      <c r="D109" s="113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ht="14.25">
      <c r="A110" s="77"/>
      <c r="C110" s="113"/>
      <c r="D110" s="113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ht="14.25">
      <c r="A111" s="77"/>
      <c r="C111" s="113"/>
      <c r="D111" s="113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14.25">
      <c r="A112" s="77"/>
      <c r="C112" s="113"/>
      <c r="D112" s="113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14.25">
      <c r="A113" s="77"/>
      <c r="C113" s="113"/>
      <c r="D113" s="113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4.25">
      <c r="A114" s="77"/>
      <c r="C114" s="113"/>
      <c r="D114" s="113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4.25">
      <c r="A115" s="77"/>
      <c r="C115" s="113"/>
      <c r="D115" s="113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4.25">
      <c r="A116" s="77"/>
      <c r="C116" s="113"/>
      <c r="D116" s="113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4.25">
      <c r="A117" s="77"/>
      <c r="C117" s="113"/>
      <c r="D117" s="113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14.25">
      <c r="A118" s="77"/>
      <c r="C118" s="113"/>
      <c r="D118" s="113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4.25">
      <c r="A119" s="77"/>
      <c r="C119" s="113"/>
      <c r="D119" s="113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4.25">
      <c r="A120" s="77"/>
      <c r="C120" s="113"/>
      <c r="D120" s="113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14.25">
      <c r="A121" s="77"/>
      <c r="C121" s="113"/>
      <c r="D121" s="113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4.25">
      <c r="A122" s="77"/>
      <c r="C122" s="113"/>
      <c r="D122" s="113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4.25">
      <c r="A123" s="77"/>
      <c r="C123" s="113"/>
      <c r="D123" s="113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14.25">
      <c r="A124" s="77"/>
      <c r="C124" s="113"/>
      <c r="D124" s="113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14.25">
      <c r="A125" s="77"/>
      <c r="C125" s="113"/>
      <c r="D125" s="113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14.25">
      <c r="A126" s="77"/>
      <c r="C126" s="113"/>
      <c r="D126" s="113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14.25">
      <c r="A127" s="77"/>
      <c r="C127" s="113"/>
      <c r="D127" s="113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14.25">
      <c r="A128" s="77"/>
      <c r="C128" s="113"/>
      <c r="D128" s="113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14.25">
      <c r="A129" s="77"/>
      <c r="C129" s="113"/>
      <c r="D129" s="113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14.25">
      <c r="A130" s="77"/>
      <c r="C130" s="113"/>
      <c r="D130" s="113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14.25">
      <c r="A131" s="77"/>
      <c r="C131" s="113"/>
      <c r="D131" s="113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14.25">
      <c r="A132" s="77"/>
      <c r="C132" s="113"/>
      <c r="D132" s="113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4.25">
      <c r="A133" s="77"/>
      <c r="C133" s="113"/>
      <c r="D133" s="113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14.25">
      <c r="A134" s="77"/>
      <c r="C134" s="113"/>
      <c r="D134" s="113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14.25">
      <c r="A135" s="77"/>
      <c r="C135" s="113"/>
      <c r="D135" s="113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4.25">
      <c r="A136" s="77"/>
      <c r="C136" s="113"/>
      <c r="D136" s="113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14.25">
      <c r="A137" s="77"/>
      <c r="C137" s="113"/>
      <c r="D137" s="113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4.25">
      <c r="A138" s="77"/>
      <c r="C138" s="113"/>
      <c r="D138" s="113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4.25">
      <c r="A139" s="77"/>
      <c r="C139" s="113"/>
      <c r="D139" s="113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14.25">
      <c r="A140" s="77"/>
      <c r="C140" s="113"/>
      <c r="D140" s="113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14.25">
      <c r="A141" s="77"/>
      <c r="C141" s="113"/>
      <c r="D141" s="113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14.25">
      <c r="A142" s="77"/>
      <c r="C142" s="113"/>
      <c r="D142" s="113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14.25">
      <c r="A143" s="77"/>
      <c r="C143" s="113"/>
      <c r="D143" s="113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14.25">
      <c r="A144" s="77"/>
      <c r="C144" s="113"/>
      <c r="D144" s="113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14.25">
      <c r="A145" s="77"/>
      <c r="C145" s="113"/>
      <c r="D145" s="113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14.25">
      <c r="A146" s="77"/>
      <c r="C146" s="113"/>
      <c r="D146" s="113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14.25">
      <c r="A147" s="77"/>
      <c r="C147" s="113"/>
      <c r="D147" s="113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4.25">
      <c r="A148" s="77"/>
      <c r="C148" s="113"/>
      <c r="D148" s="113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14.25">
      <c r="A149" s="77"/>
      <c r="C149" s="113"/>
      <c r="D149" s="113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14.25">
      <c r="A150" s="77"/>
      <c r="C150" s="113"/>
      <c r="D150" s="113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14.25">
      <c r="A151" s="77"/>
      <c r="C151" s="113"/>
      <c r="D151" s="113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14.25">
      <c r="A152" s="77"/>
      <c r="C152" s="113"/>
      <c r="D152" s="113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14.25">
      <c r="A153" s="77"/>
      <c r="C153" s="113"/>
      <c r="D153" s="113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14.25">
      <c r="A154" s="77"/>
      <c r="C154" s="113"/>
      <c r="D154" s="113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14.25">
      <c r="A155" s="77"/>
      <c r="C155" s="113"/>
      <c r="D155" s="113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14.25">
      <c r="A156" s="77"/>
      <c r="C156" s="113"/>
      <c r="D156" s="113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14.25">
      <c r="A157" s="77"/>
      <c r="C157" s="113"/>
      <c r="D157" s="113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14.25">
      <c r="A158" s="77"/>
      <c r="C158" s="113"/>
      <c r="D158" s="113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14.25">
      <c r="A159" s="77"/>
      <c r="C159" s="113"/>
      <c r="D159" s="113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14.25">
      <c r="A160" s="77"/>
      <c r="C160" s="113"/>
      <c r="D160" s="113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14.25">
      <c r="A161" s="77"/>
      <c r="C161" s="113"/>
      <c r="D161" s="113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14.25">
      <c r="A162" s="77"/>
      <c r="C162" s="113"/>
      <c r="D162" s="113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14.25">
      <c r="A163" s="77"/>
      <c r="C163" s="113"/>
      <c r="D163" s="113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14.25">
      <c r="A164" s="77"/>
      <c r="C164" s="113"/>
      <c r="D164" s="113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4.25">
      <c r="A165" s="77"/>
      <c r="C165" s="113"/>
      <c r="D165" s="113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4.25">
      <c r="A166" s="77"/>
      <c r="C166" s="113"/>
      <c r="D166" s="113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14.25">
      <c r="A167" s="77"/>
      <c r="C167" s="113"/>
      <c r="D167" s="113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14.25">
      <c r="A168" s="77"/>
      <c r="C168" s="113"/>
      <c r="D168" s="113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14.25">
      <c r="A169" s="77"/>
      <c r="C169" s="113"/>
      <c r="D169" s="113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14.25">
      <c r="A170" s="77"/>
      <c r="C170" s="113"/>
      <c r="D170" s="113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14.25">
      <c r="A171" s="77"/>
      <c r="C171" s="113"/>
      <c r="D171" s="113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14.25">
      <c r="A172" s="77"/>
      <c r="C172" s="113"/>
      <c r="D172" s="113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14.25">
      <c r="A173" s="77"/>
      <c r="C173" s="113"/>
      <c r="D173" s="113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14.25">
      <c r="A174" s="77"/>
      <c r="C174" s="113"/>
      <c r="D174" s="113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14.25">
      <c r="A175" s="77"/>
      <c r="C175" s="113"/>
      <c r="D175" s="113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4.25">
      <c r="A176" s="77"/>
      <c r="C176" s="113"/>
      <c r="D176" s="113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ht="14.25">
      <c r="A177" s="77"/>
      <c r="C177" s="113"/>
      <c r="D177" s="113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14.25">
      <c r="A178" s="77"/>
      <c r="C178" s="113"/>
      <c r="D178" s="113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14.25">
      <c r="A179" s="77"/>
      <c r="C179" s="113"/>
      <c r="D179" s="113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14.25">
      <c r="A180" s="77"/>
      <c r="C180" s="113"/>
      <c r="D180" s="113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ht="14.25">
      <c r="A181" s="77"/>
      <c r="C181" s="113"/>
      <c r="D181" s="113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ht="14.25">
      <c r="A182" s="77"/>
      <c r="C182" s="113"/>
      <c r="D182" s="113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ht="14.25">
      <c r="A183" s="77"/>
      <c r="C183" s="113"/>
      <c r="D183" s="113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ht="14.25">
      <c r="A184" s="77"/>
      <c r="C184" s="113"/>
      <c r="D184" s="113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ht="14.25">
      <c r="A185" s="77"/>
      <c r="C185" s="113"/>
      <c r="D185" s="113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ht="14.25">
      <c r="A186" s="77"/>
      <c r="C186" s="113"/>
      <c r="D186" s="113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ht="14.25">
      <c r="A187" s="77"/>
      <c r="C187" s="113"/>
      <c r="D187" s="113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ht="14.25">
      <c r="A188" s="77"/>
      <c r="C188" s="113"/>
      <c r="D188" s="113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ht="14.25">
      <c r="A189" s="77"/>
      <c r="C189" s="113"/>
      <c r="D189" s="113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ht="14.25">
      <c r="A190" s="77"/>
      <c r="C190" s="113"/>
      <c r="D190" s="113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ht="14.25">
      <c r="A191" s="77"/>
      <c r="C191" s="113"/>
      <c r="D191" s="113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ht="14.25">
      <c r="A192" s="77"/>
      <c r="C192" s="113"/>
      <c r="D192" s="113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ht="14.25">
      <c r="A193" s="77"/>
      <c r="C193" s="113"/>
      <c r="D193" s="113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ht="14.25">
      <c r="A194" s="77"/>
      <c r="C194" s="113"/>
      <c r="D194" s="113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ht="14.25">
      <c r="A195" s="77"/>
      <c r="C195" s="113"/>
      <c r="D195" s="113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ht="14.25">
      <c r="A196" s="77"/>
      <c r="C196" s="113"/>
      <c r="D196" s="113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ht="14.25">
      <c r="A197" s="77"/>
      <c r="C197" s="113"/>
      <c r="D197" s="113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ht="14.25">
      <c r="A198" s="77"/>
      <c r="C198" s="113"/>
      <c r="D198" s="113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ht="14.25">
      <c r="A199" s="77"/>
      <c r="C199" s="113"/>
      <c r="D199" s="113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ht="14.25">
      <c r="A200" s="77"/>
      <c r="C200" s="113"/>
      <c r="D200" s="113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4.25">
      <c r="A201" s="77"/>
      <c r="C201" s="113"/>
      <c r="D201" s="113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ht="14.25">
      <c r="A202" s="77"/>
      <c r="C202" s="113"/>
      <c r="D202" s="113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14.25">
      <c r="A203" s="77"/>
      <c r="C203" s="113"/>
      <c r="D203" s="113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14.25">
      <c r="A204" s="77"/>
      <c r="C204" s="113"/>
      <c r="D204" s="113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14.25">
      <c r="A205" s="77"/>
      <c r="C205" s="113"/>
      <c r="D205" s="113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ht="14.25">
      <c r="A206" s="77"/>
      <c r="C206" s="113"/>
      <c r="D206" s="113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4.25">
      <c r="A207" s="77"/>
      <c r="C207" s="113"/>
      <c r="D207" s="113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ht="14.25">
      <c r="A208" s="77"/>
      <c r="C208" s="113"/>
      <c r="D208" s="113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ht="14.25">
      <c r="A209" s="77"/>
      <c r="C209" s="113"/>
      <c r="D209" s="113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ht="14.25">
      <c r="A210" s="77"/>
      <c r="C210" s="113"/>
      <c r="D210" s="113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ht="14.25">
      <c r="A211" s="77"/>
      <c r="C211" s="113"/>
      <c r="D211" s="113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ht="14.25">
      <c r="A212" s="77"/>
      <c r="C212" s="113"/>
      <c r="D212" s="113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ht="14.25">
      <c r="A213" s="77"/>
      <c r="C213" s="113"/>
      <c r="D213" s="113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ht="14.25">
      <c r="A214" s="77"/>
      <c r="C214" s="113"/>
      <c r="D214" s="113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ht="14.25">
      <c r="A215" s="77"/>
      <c r="C215" s="113"/>
      <c r="D215" s="113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ht="14.25">
      <c r="A216" s="77"/>
      <c r="C216" s="113"/>
      <c r="D216" s="113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ht="14.25">
      <c r="A217" s="77"/>
      <c r="C217" s="113"/>
      <c r="D217" s="113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ht="14.25">
      <c r="A218" s="77"/>
      <c r="C218" s="113"/>
      <c r="D218" s="113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ht="14.25">
      <c r="A219" s="77"/>
      <c r="C219" s="113"/>
      <c r="D219" s="113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ht="14.25">
      <c r="A220" s="77"/>
      <c r="C220" s="113"/>
      <c r="D220" s="113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ht="14.25">
      <c r="A221" s="77"/>
      <c r="C221" s="113"/>
      <c r="D221" s="113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ht="14.25">
      <c r="A222" s="77"/>
      <c r="C222" s="113"/>
      <c r="D222" s="113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ht="14.25">
      <c r="A223" s="77"/>
      <c r="C223" s="113"/>
      <c r="D223" s="113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ht="14.25">
      <c r="A224" s="77"/>
      <c r="C224" s="113"/>
      <c r="D224" s="113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ht="14.25">
      <c r="A225" s="77"/>
      <c r="C225" s="113"/>
      <c r="D225" s="113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ht="14.25">
      <c r="A226" s="77"/>
      <c r="C226" s="113"/>
      <c r="D226" s="113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ht="14.25">
      <c r="A227" s="77"/>
      <c r="C227" s="113"/>
      <c r="D227" s="113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14.25">
      <c r="A228" s="77"/>
      <c r="C228" s="113"/>
      <c r="D228" s="113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14.25">
      <c r="A229" s="77"/>
      <c r="C229" s="113"/>
      <c r="D229" s="113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14.25">
      <c r="A230" s="77"/>
      <c r="C230" s="113"/>
      <c r="D230" s="113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ht="14.25">
      <c r="A231" s="77"/>
      <c r="C231" s="113"/>
      <c r="D231" s="113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ht="14.25">
      <c r="A232" s="77"/>
      <c r="C232" s="113"/>
      <c r="D232" s="113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ht="14.25">
      <c r="A233" s="77"/>
      <c r="C233" s="113"/>
      <c r="D233" s="113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ht="14.25">
      <c r="A234" s="77"/>
      <c r="C234" s="113"/>
      <c r="D234" s="113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ht="14.25">
      <c r="A235" s="77"/>
      <c r="C235" s="113"/>
      <c r="D235" s="113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ht="14.25">
      <c r="A236" s="77"/>
      <c r="C236" s="113"/>
      <c r="D236" s="113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ht="14.25">
      <c r="A237" s="77"/>
      <c r="C237" s="113"/>
      <c r="D237" s="113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ht="14.25">
      <c r="A238" s="77"/>
      <c r="C238" s="113"/>
      <c r="D238" s="113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ht="14.25">
      <c r="A239" s="77"/>
      <c r="C239" s="113"/>
      <c r="D239" s="113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ht="14.25">
      <c r="A240" s="77"/>
      <c r="C240" s="113"/>
      <c r="D240" s="113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ht="14.25">
      <c r="A241" s="77"/>
      <c r="C241" s="113"/>
      <c r="D241" s="113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ht="14.25">
      <c r="A242" s="77"/>
      <c r="C242" s="113"/>
      <c r="D242" s="113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ht="14.25">
      <c r="A243" s="77"/>
      <c r="C243" s="113"/>
      <c r="D243" s="113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ht="14.25">
      <c r="A244" s="77"/>
      <c r="C244" s="113"/>
      <c r="D244" s="113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ht="14.25">
      <c r="A245" s="77"/>
      <c r="C245" s="113"/>
      <c r="D245" s="113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ht="14.25">
      <c r="A246" s="77"/>
      <c r="C246" s="113"/>
      <c r="D246" s="113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ht="14.25">
      <c r="A247" s="77"/>
      <c r="C247" s="113"/>
      <c r="D247" s="113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ht="14.25">
      <c r="A248" s="77"/>
      <c r="C248" s="113"/>
      <c r="D248" s="113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ht="14.25">
      <c r="A249" s="77"/>
      <c r="C249" s="113"/>
      <c r="D249" s="113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ht="14.25">
      <c r="A250" s="77"/>
      <c r="C250" s="113"/>
      <c r="D250" s="113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ht="14.25">
      <c r="A251" s="77"/>
      <c r="C251" s="113"/>
      <c r="D251" s="113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ht="14.25">
      <c r="A252" s="77"/>
      <c r="C252" s="113"/>
      <c r="D252" s="113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14.25">
      <c r="A253" s="77"/>
      <c r="C253" s="113"/>
      <c r="D253" s="113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14.25">
      <c r="A254" s="77"/>
      <c r="C254" s="113"/>
      <c r="D254" s="113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14.25">
      <c r="A255" s="77"/>
      <c r="C255" s="113"/>
      <c r="D255" s="113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ht="14.25">
      <c r="A256" s="77"/>
      <c r="C256" s="113"/>
      <c r="D256" s="113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ht="14.25">
      <c r="A257" s="77"/>
      <c r="C257" s="113"/>
      <c r="D257" s="113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ht="14.25">
      <c r="A258" s="77"/>
      <c r="C258" s="113"/>
      <c r="D258" s="113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ht="14.25">
      <c r="A259" s="77"/>
      <c r="C259" s="113"/>
      <c r="D259" s="113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ht="14.25">
      <c r="A260" s="77"/>
      <c r="C260" s="113"/>
      <c r="D260" s="113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ht="14.25">
      <c r="A261" s="77"/>
      <c r="C261" s="113"/>
      <c r="D261" s="113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ht="14.25">
      <c r="A262" s="77"/>
      <c r="C262" s="113"/>
      <c r="D262" s="113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14.25">
      <c r="A263" s="77"/>
      <c r="C263" s="113"/>
      <c r="D263" s="113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ht="14.25">
      <c r="A264" s="77"/>
      <c r="C264" s="113"/>
      <c r="D264" s="113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14.25">
      <c r="A265" s="77"/>
      <c r="C265" s="113"/>
      <c r="D265" s="113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14.25">
      <c r="A266" s="77"/>
      <c r="C266" s="113"/>
      <c r="D266" s="113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14.25">
      <c r="A267" s="77"/>
      <c r="C267" s="113"/>
      <c r="D267" s="113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14.25">
      <c r="A268" s="77"/>
      <c r="C268" s="113"/>
      <c r="D268" s="113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14.25">
      <c r="A269" s="77"/>
      <c r="C269" s="113"/>
      <c r="D269" s="113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ht="14.25">
      <c r="A270" s="77"/>
      <c r="C270" s="113"/>
      <c r="D270" s="113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ht="14.25">
      <c r="A271" s="77"/>
      <c r="C271" s="113"/>
      <c r="D271" s="113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ht="14.25">
      <c r="A272" s="77"/>
      <c r="C272" s="113"/>
      <c r="D272" s="113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ht="14.25">
      <c r="A273" s="77"/>
      <c r="C273" s="113"/>
      <c r="D273" s="113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4.25">
      <c r="A274" s="77"/>
      <c r="C274" s="113"/>
      <c r="D274" s="113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ht="14.25">
      <c r="A275" s="77"/>
      <c r="C275" s="113"/>
      <c r="D275" s="113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ht="14.25">
      <c r="A276" s="77"/>
      <c r="C276" s="113"/>
      <c r="D276" s="113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ht="14.25">
      <c r="A277" s="77"/>
      <c r="C277" s="113"/>
      <c r="D277" s="113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ht="14.25">
      <c r="A278" s="77"/>
      <c r="C278" s="113"/>
      <c r="D278" s="113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ht="14.25">
      <c r="A279" s="77"/>
      <c r="C279" s="113"/>
      <c r="D279" s="113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ht="14.25">
      <c r="A280" s="77"/>
      <c r="C280" s="113"/>
      <c r="D280" s="113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ht="14.25">
      <c r="A281" s="77"/>
      <c r="C281" s="113"/>
      <c r="D281" s="113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ht="14.25">
      <c r="A282" s="77"/>
      <c r="C282" s="113"/>
      <c r="D282" s="113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ht="14.25">
      <c r="A283" s="77"/>
      <c r="C283" s="113"/>
      <c r="D283" s="113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ht="14.25">
      <c r="A284" s="77"/>
      <c r="C284" s="113"/>
      <c r="D284" s="113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ht="14.25">
      <c r="A285" s="77"/>
      <c r="C285" s="113"/>
      <c r="D285" s="113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ht="14.25">
      <c r="A286" s="77"/>
      <c r="C286" s="113"/>
      <c r="D286" s="113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ht="14.25">
      <c r="A287" s="77"/>
      <c r="C287" s="113"/>
      <c r="D287" s="113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ht="14.25">
      <c r="A288" s="77"/>
      <c r="C288" s="113"/>
      <c r="D288" s="113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ht="14.25">
      <c r="A289" s="77"/>
      <c r="C289" s="113"/>
      <c r="D289" s="113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ht="14.25">
      <c r="A290" s="77"/>
      <c r="C290" s="113"/>
      <c r="D290" s="113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ht="14.25">
      <c r="A291" s="77"/>
      <c r="C291" s="113"/>
      <c r="D291" s="113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ht="14.25">
      <c r="A292" s="77"/>
      <c r="C292" s="113"/>
      <c r="D292" s="113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ht="14.25">
      <c r="A293" s="77"/>
      <c r="C293" s="113"/>
      <c r="D293" s="113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ht="14.25">
      <c r="A294" s="77"/>
      <c r="C294" s="113"/>
      <c r="D294" s="113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ht="14.25">
      <c r="A295" s="77"/>
      <c r="C295" s="113"/>
      <c r="D295" s="113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ht="14.25">
      <c r="A296" s="77"/>
      <c r="C296" s="113"/>
      <c r="D296" s="113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ht="14.25">
      <c r="A297" s="77"/>
      <c r="C297" s="113"/>
      <c r="D297" s="113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ht="14.25">
      <c r="A298" s="77"/>
      <c r="C298" s="113"/>
      <c r="D298" s="113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ht="14.25">
      <c r="A299" s="77"/>
      <c r="C299" s="113"/>
      <c r="D299" s="113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ht="14.25">
      <c r="A300" s="77"/>
      <c r="C300" s="113"/>
      <c r="D300" s="113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ht="14.25">
      <c r="A301" s="77"/>
      <c r="C301" s="113"/>
      <c r="D301" s="113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ht="14.25">
      <c r="A302" s="77"/>
      <c r="C302" s="113"/>
      <c r="D302" s="113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ht="14.25">
      <c r="A303" s="77"/>
      <c r="C303" s="113"/>
      <c r="D303" s="113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ht="14.25">
      <c r="A304" s="77"/>
      <c r="C304" s="113"/>
      <c r="D304" s="113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ht="14.25">
      <c r="A305" s="77"/>
      <c r="C305" s="113"/>
      <c r="D305" s="113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ht="14.25">
      <c r="A306" s="77"/>
      <c r="C306" s="113"/>
      <c r="D306" s="113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ht="14.25">
      <c r="A307" s="77"/>
      <c r="C307" s="113"/>
      <c r="D307" s="113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ht="14.25">
      <c r="A308" s="77"/>
      <c r="C308" s="113"/>
      <c r="D308" s="113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ht="14.25">
      <c r="A309" s="77"/>
      <c r="C309" s="113"/>
      <c r="D309" s="113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ht="14.25">
      <c r="A310" s="77"/>
      <c r="C310" s="113"/>
      <c r="D310" s="113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ht="14.25">
      <c r="A311" s="77"/>
      <c r="C311" s="113"/>
      <c r="D311" s="113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ht="14.25">
      <c r="A312" s="77"/>
      <c r="C312" s="113"/>
      <c r="D312" s="113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ht="14.25">
      <c r="A313" s="77"/>
      <c r="C313" s="113"/>
      <c r="D313" s="113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ht="14.25">
      <c r="A314" s="77"/>
      <c r="C314" s="113"/>
      <c r="D314" s="113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ht="14.25">
      <c r="A315" s="77"/>
      <c r="C315" s="113"/>
      <c r="D315" s="113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ht="14.25">
      <c r="A316" s="77"/>
      <c r="C316" s="113"/>
      <c r="D316" s="113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ht="14.25">
      <c r="A317" s="77"/>
      <c r="C317" s="113"/>
      <c r="D317" s="113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ht="14.25">
      <c r="A318" s="77"/>
      <c r="C318" s="113"/>
      <c r="D318" s="113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ht="14.25">
      <c r="A319" s="77"/>
      <c r="C319" s="113"/>
      <c r="D319" s="113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ht="14.25">
      <c r="A320" s="77"/>
      <c r="C320" s="113"/>
      <c r="D320" s="113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ht="14.25">
      <c r="A321" s="77"/>
      <c r="C321" s="113"/>
      <c r="D321" s="113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ht="14.25">
      <c r="A322" s="77"/>
      <c r="C322" s="113"/>
      <c r="D322" s="113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ht="14.25">
      <c r="A323" s="77"/>
      <c r="C323" s="113"/>
      <c r="D323" s="113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ht="14.25">
      <c r="A324" s="77"/>
      <c r="C324" s="113"/>
      <c r="D324" s="113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ht="14.25">
      <c r="A325" s="77"/>
      <c r="C325" s="113"/>
      <c r="D325" s="113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ht="14.25">
      <c r="A326" s="77"/>
      <c r="C326" s="113"/>
      <c r="D326" s="113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ht="14.25">
      <c r="A327" s="77"/>
      <c r="C327" s="113"/>
      <c r="D327" s="113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ht="14.25">
      <c r="A328" s="77"/>
      <c r="C328" s="113"/>
      <c r="D328" s="113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ht="14.25">
      <c r="A329" s="77"/>
      <c r="C329" s="113"/>
      <c r="D329" s="113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ht="14.25">
      <c r="A330" s="77"/>
      <c r="C330" s="113"/>
      <c r="D330" s="113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ht="14.25">
      <c r="A331" s="77"/>
      <c r="C331" s="113"/>
      <c r="D331" s="113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ht="14.25">
      <c r="A332" s="77"/>
      <c r="C332" s="113"/>
      <c r="D332" s="113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ht="14.25">
      <c r="A333" s="77"/>
      <c r="C333" s="113"/>
      <c r="D333" s="113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ht="14.25">
      <c r="A334" s="77"/>
      <c r="C334" s="113"/>
      <c r="D334" s="113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ht="14.25">
      <c r="A335" s="77"/>
      <c r="C335" s="113"/>
      <c r="D335" s="113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ht="14.25">
      <c r="A336" s="77"/>
      <c r="C336" s="113"/>
      <c r="D336" s="113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ht="14.25">
      <c r="A337" s="77"/>
      <c r="C337" s="113"/>
      <c r="D337" s="113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ht="14.25">
      <c r="A338" s="77"/>
      <c r="C338" s="113"/>
      <c r="D338" s="113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ht="14.25">
      <c r="A339" s="77"/>
      <c r="C339" s="113"/>
      <c r="D339" s="113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ht="14.25">
      <c r="A340" s="77"/>
      <c r="C340" s="113"/>
      <c r="D340" s="113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ht="14.25">
      <c r="A341" s="77"/>
      <c r="C341" s="113"/>
      <c r="D341" s="113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ht="14.25">
      <c r="A342" s="77"/>
      <c r="C342" s="113"/>
      <c r="D342" s="113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ht="14.25">
      <c r="A343" s="77"/>
      <c r="C343" s="113"/>
      <c r="D343" s="113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ht="14.25">
      <c r="A344" s="77"/>
      <c r="C344" s="113"/>
      <c r="D344" s="113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ht="14.25">
      <c r="A345" s="77"/>
      <c r="C345" s="113"/>
      <c r="D345" s="113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ht="14.25">
      <c r="A346" s="77"/>
      <c r="C346" s="113"/>
      <c r="D346" s="113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ht="14.25">
      <c r="A347" s="77"/>
      <c r="C347" s="113"/>
      <c r="D347" s="113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ht="14.25">
      <c r="A348" s="77"/>
      <c r="C348" s="113"/>
      <c r="D348" s="113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ht="14.25">
      <c r="A349" s="77"/>
      <c r="C349" s="113"/>
      <c r="D349" s="113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ht="14.25">
      <c r="A350" s="77"/>
      <c r="C350" s="113"/>
      <c r="D350" s="113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ht="14.25">
      <c r="A351" s="77"/>
      <c r="C351" s="113"/>
      <c r="D351" s="113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ht="14.25">
      <c r="A352" s="77"/>
      <c r="C352" s="113"/>
      <c r="D352" s="113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18" ht="14.25">
      <c r="A353" s="77"/>
      <c r="C353" s="113"/>
      <c r="D353" s="113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1:18" ht="14.25">
      <c r="A354" s="77"/>
      <c r="C354" s="113"/>
      <c r="D354" s="113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1:18" ht="14.25">
      <c r="A355" s="77"/>
      <c r="C355" s="113"/>
      <c r="D355" s="113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1:18" ht="14.25">
      <c r="A356" s="77"/>
      <c r="C356" s="113"/>
      <c r="D356" s="113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1:18" ht="14.25">
      <c r="A357" s="77"/>
      <c r="C357" s="113"/>
      <c r="D357" s="113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1:18" ht="14.25">
      <c r="A358" s="77"/>
      <c r="C358" s="113"/>
      <c r="D358" s="113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1:18" ht="14.25">
      <c r="A359" s="77"/>
      <c r="C359" s="113"/>
      <c r="D359" s="113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8" ht="14.25">
      <c r="A360" s="77"/>
      <c r="C360" s="113"/>
      <c r="D360" s="113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1:18" ht="14.25">
      <c r="A361" s="77"/>
      <c r="C361" s="113"/>
      <c r="D361" s="113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8" ht="14.25">
      <c r="A362" s="77"/>
      <c r="C362" s="113"/>
      <c r="D362" s="113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1:18" ht="14.25">
      <c r="A363" s="77"/>
      <c r="C363" s="113"/>
      <c r="D363" s="113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1:18" ht="14.25">
      <c r="A364" s="77"/>
      <c r="C364" s="113"/>
      <c r="D364" s="113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1:18" ht="14.25">
      <c r="A365" s="77"/>
      <c r="C365" s="113"/>
      <c r="D365" s="113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1:18" ht="14.25">
      <c r="A366" s="77"/>
      <c r="C366" s="113"/>
      <c r="D366" s="113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ht="14.25">
      <c r="A367" s="77"/>
      <c r="C367" s="113"/>
      <c r="D367" s="113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1:18" ht="14.25">
      <c r="A368" s="77"/>
      <c r="C368" s="113"/>
      <c r="D368" s="113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1:18" ht="14.25">
      <c r="A369" s="77"/>
      <c r="C369" s="113"/>
      <c r="D369" s="113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1:18" ht="14.25">
      <c r="A370" s="77"/>
      <c r="C370" s="113"/>
      <c r="D370" s="113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1:18" ht="14.25">
      <c r="A371" s="77"/>
      <c r="C371" s="113"/>
      <c r="D371" s="113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1:18" ht="14.25">
      <c r="A372" s="77"/>
      <c r="C372" s="113"/>
      <c r="D372" s="113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1:18" ht="14.25">
      <c r="A373" s="77"/>
      <c r="C373" s="113"/>
      <c r="D373" s="113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1:18" ht="14.25">
      <c r="A374" s="77"/>
      <c r="C374" s="113"/>
      <c r="D374" s="113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  <row r="375" spans="1:18" ht="14.25">
      <c r="A375" s="77"/>
      <c r="C375" s="113"/>
      <c r="D375" s="113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</row>
    <row r="376" spans="1:18" ht="14.25">
      <c r="A376" s="77"/>
      <c r="C376" s="113"/>
      <c r="D376" s="113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</row>
    <row r="377" spans="1:18" ht="14.25">
      <c r="A377" s="77"/>
      <c r="C377" s="113"/>
      <c r="D377" s="113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</row>
    <row r="378" spans="1:18" ht="14.25">
      <c r="A378" s="77"/>
      <c r="C378" s="113"/>
      <c r="D378" s="113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</row>
    <row r="379" spans="1:18" ht="14.25">
      <c r="A379" s="77"/>
      <c r="C379" s="113"/>
      <c r="D379" s="113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</row>
    <row r="380" spans="1:18" ht="14.25">
      <c r="A380" s="77"/>
      <c r="C380" s="113"/>
      <c r="D380" s="113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</row>
    <row r="381" spans="1:18" ht="14.25">
      <c r="A381" s="77"/>
      <c r="C381" s="113"/>
      <c r="D381" s="113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</row>
    <row r="382" spans="1:18" ht="14.25">
      <c r="A382" s="77"/>
      <c r="C382" s="113"/>
      <c r="D382" s="113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</row>
    <row r="383" spans="1:18" ht="14.25">
      <c r="A383" s="77"/>
      <c r="C383" s="113"/>
      <c r="D383" s="113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</row>
    <row r="384" spans="1:18" ht="14.25">
      <c r="A384" s="77"/>
      <c r="C384" s="113"/>
      <c r="D384" s="113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</row>
    <row r="385" spans="1:18" ht="14.25">
      <c r="A385" s="77"/>
      <c r="C385" s="113"/>
      <c r="D385" s="113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</row>
    <row r="386" spans="1:18" ht="14.25">
      <c r="A386" s="77"/>
      <c r="C386" s="113"/>
      <c r="D386" s="113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</row>
    <row r="387" spans="1:18" ht="14.25">
      <c r="A387" s="77"/>
      <c r="C387" s="113"/>
      <c r="D387" s="113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</row>
    <row r="388" spans="1:18" ht="14.25">
      <c r="A388" s="77"/>
      <c r="C388" s="113"/>
      <c r="D388" s="113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</row>
    <row r="389" spans="1:18" ht="14.25">
      <c r="A389" s="77"/>
      <c r="C389" s="113"/>
      <c r="D389" s="113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</row>
    <row r="390" spans="1:18" ht="14.25">
      <c r="A390" s="77"/>
      <c r="C390" s="113"/>
      <c r="D390" s="113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</row>
    <row r="391" spans="1:18" ht="14.25">
      <c r="A391" s="77"/>
      <c r="C391" s="113"/>
      <c r="D391" s="113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</row>
    <row r="392" spans="1:18" ht="14.25">
      <c r="A392" s="77"/>
      <c r="C392" s="113"/>
      <c r="D392" s="113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</row>
    <row r="393" spans="1:18" ht="14.25">
      <c r="A393" s="77"/>
      <c r="C393" s="113"/>
      <c r="D393" s="113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</row>
    <row r="394" spans="1:18" ht="14.25">
      <c r="A394" s="77"/>
      <c r="C394" s="113"/>
      <c r="D394" s="113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</row>
    <row r="395" spans="1:18" ht="14.25">
      <c r="A395" s="77"/>
      <c r="C395" s="113"/>
      <c r="D395" s="113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</row>
    <row r="396" spans="1:18" ht="14.25">
      <c r="A396" s="77"/>
      <c r="C396" s="113"/>
      <c r="D396" s="113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</row>
    <row r="397" spans="1:18" ht="14.25">
      <c r="A397" s="77"/>
      <c r="C397" s="113"/>
      <c r="D397" s="113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</row>
    <row r="398" spans="1:18" ht="14.25">
      <c r="A398" s="77"/>
      <c r="C398" s="113"/>
      <c r="D398" s="113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</row>
    <row r="399" spans="1:18" ht="14.25">
      <c r="A399" s="77"/>
      <c r="C399" s="113"/>
      <c r="D399" s="113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</row>
    <row r="400" spans="1:18" ht="14.25">
      <c r="A400" s="77"/>
      <c r="C400" s="113"/>
      <c r="D400" s="113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</row>
    <row r="401" spans="1:18" ht="14.25">
      <c r="A401" s="77"/>
      <c r="C401" s="113"/>
      <c r="D401" s="113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</row>
    <row r="402" spans="1:18" ht="14.25">
      <c r="A402" s="77"/>
      <c r="C402" s="113"/>
      <c r="D402" s="113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</row>
    <row r="403" spans="1:18" ht="14.25">
      <c r="A403" s="77"/>
      <c r="C403" s="113"/>
      <c r="D403" s="113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</row>
    <row r="404" spans="1:18" ht="14.25">
      <c r="A404" s="77"/>
      <c r="C404" s="113"/>
      <c r="D404" s="113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</row>
    <row r="405" spans="1:18" ht="14.25">
      <c r="A405" s="77"/>
      <c r="C405" s="113"/>
      <c r="D405" s="113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</row>
    <row r="406" spans="1:18" ht="14.25">
      <c r="A406" s="77"/>
      <c r="C406" s="113"/>
      <c r="D406" s="113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</row>
    <row r="407" spans="1:18" ht="14.25">
      <c r="A407" s="77"/>
      <c r="C407" s="113"/>
      <c r="D407" s="113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</row>
    <row r="408" spans="1:18" ht="14.25">
      <c r="A408" s="77"/>
      <c r="C408" s="113"/>
      <c r="D408" s="113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</row>
    <row r="409" spans="1:18" ht="14.25">
      <c r="A409" s="77"/>
      <c r="C409" s="113"/>
      <c r="D409" s="113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</row>
    <row r="410" spans="1:18" ht="14.25">
      <c r="A410" s="77"/>
      <c r="C410" s="113"/>
      <c r="D410" s="113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</row>
    <row r="411" spans="1:18" ht="14.25">
      <c r="A411" s="78"/>
      <c r="C411" s="113"/>
      <c r="D411" s="114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4" ht="14.25">
      <c r="C412" s="113"/>
      <c r="D412" s="147"/>
    </row>
    <row r="413" spans="3:4" ht="14.25">
      <c r="C413" s="113"/>
      <c r="D413" s="147"/>
    </row>
    <row r="414" spans="3:4" ht="14.25">
      <c r="C414" s="113"/>
      <c r="D414" s="147"/>
    </row>
    <row r="415" spans="3:4" ht="14.25">
      <c r="C415" s="113"/>
      <c r="D415" s="147"/>
    </row>
    <row r="416" ht="14.25">
      <c r="C416" s="113"/>
    </row>
    <row r="417" ht="14.25">
      <c r="C417" s="114"/>
    </row>
  </sheetData>
  <sheetProtection password="8457" sheet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K10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32.7109375" style="0" customWidth="1"/>
    <col min="3" max="3" width="32.7109375" style="117" customWidth="1"/>
    <col min="5" max="5" width="32.7109375" style="117" customWidth="1"/>
    <col min="6" max="6" width="32.7109375" style="0" customWidth="1"/>
    <col min="7" max="7" width="32.7109375" style="117" customWidth="1"/>
    <col min="8" max="8" width="16.7109375" style="0" customWidth="1"/>
    <col min="9" max="11" width="32.7109375" style="138" customWidth="1"/>
  </cols>
  <sheetData>
    <row r="1" spans="2:11" s="117" customFormat="1" ht="15.75" customHeight="1">
      <c r="B1" s="255" t="s">
        <v>1509</v>
      </c>
      <c r="C1" s="255"/>
      <c r="D1" s="255"/>
      <c r="E1" s="255"/>
      <c r="F1" s="255"/>
      <c r="G1" s="255"/>
      <c r="H1" s="255"/>
      <c r="I1" s="255"/>
      <c r="J1" s="255"/>
      <c r="K1" s="255"/>
    </row>
    <row r="2" spans="2:11" s="117" customFormat="1" ht="15.75" customHeight="1"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9:11" s="117" customFormat="1" ht="15">
      <c r="I3" s="138"/>
      <c r="J3" s="138"/>
      <c r="K3" s="138"/>
    </row>
    <row r="4" spans="5:11" ht="20.25">
      <c r="E4" s="142">
        <v>0.9</v>
      </c>
      <c r="F4" s="141">
        <v>1</v>
      </c>
      <c r="G4" s="142">
        <v>1.1</v>
      </c>
      <c r="I4" s="142">
        <v>0.9</v>
      </c>
      <c r="J4" s="141">
        <v>1</v>
      </c>
      <c r="K4" s="142">
        <v>1.1</v>
      </c>
    </row>
    <row r="5" spans="2:9" s="145" customFormat="1" ht="18">
      <c r="B5" s="142">
        <v>0.9</v>
      </c>
      <c r="C5" s="143">
        <f>+E5+I5</f>
        <v>396000</v>
      </c>
      <c r="D5" s="144" t="s">
        <v>1502</v>
      </c>
      <c r="E5" s="143">
        <f>+E101</f>
        <v>18900</v>
      </c>
      <c r="H5" s="144" t="s">
        <v>1503</v>
      </c>
      <c r="I5" s="143">
        <f>+I101</f>
        <v>377100</v>
      </c>
    </row>
    <row r="6" spans="9:11" s="117" customFormat="1" ht="15">
      <c r="I6" s="138"/>
      <c r="J6" s="138"/>
      <c r="K6" s="138"/>
    </row>
    <row r="7" spans="2:10" s="117" customFormat="1" ht="20.25">
      <c r="B7" s="141">
        <v>1</v>
      </c>
      <c r="C7" s="68">
        <f>+F7+J7</f>
        <v>440000</v>
      </c>
      <c r="D7" s="139" t="s">
        <v>1502</v>
      </c>
      <c r="F7" s="68">
        <f>+F101</f>
        <v>21000</v>
      </c>
      <c r="H7" s="139" t="s">
        <v>1503</v>
      </c>
      <c r="J7" s="68">
        <f>+J101</f>
        <v>419000</v>
      </c>
    </row>
    <row r="8" spans="9:11" s="117" customFormat="1" ht="15">
      <c r="I8" s="138"/>
      <c r="J8" s="138"/>
      <c r="K8" s="138"/>
    </row>
    <row r="9" spans="2:11" s="145" customFormat="1" ht="18">
      <c r="B9" s="142">
        <v>1.1</v>
      </c>
      <c r="C9" s="143">
        <f>+G9+K9</f>
        <v>484000</v>
      </c>
      <c r="D9" s="144" t="s">
        <v>1502</v>
      </c>
      <c r="G9" s="143">
        <f>+G101</f>
        <v>23100</v>
      </c>
      <c r="H9" s="144" t="s">
        <v>1503</v>
      </c>
      <c r="I9" s="146"/>
      <c r="K9" s="143">
        <f>+K101</f>
        <v>460900</v>
      </c>
    </row>
    <row r="10" spans="3:11" s="117" customFormat="1" ht="15">
      <c r="C10" s="118"/>
      <c r="I10" s="138"/>
      <c r="J10" s="138"/>
      <c r="K10" s="138"/>
    </row>
    <row r="11" spans="2:11" ht="46.5">
      <c r="B11" s="7" t="s">
        <v>0</v>
      </c>
      <c r="C11" s="8" t="s">
        <v>1508</v>
      </c>
      <c r="E11" s="8" t="s">
        <v>1504</v>
      </c>
      <c r="F11" s="135" t="s">
        <v>1506</v>
      </c>
      <c r="G11" s="140" t="s">
        <v>1507</v>
      </c>
      <c r="I11" s="8" t="s">
        <v>1500</v>
      </c>
      <c r="J11" s="136" t="s">
        <v>1505</v>
      </c>
      <c r="K11" s="8" t="s">
        <v>1501</v>
      </c>
    </row>
    <row r="12" spans="2:11" ht="15">
      <c r="B12" s="16" t="s">
        <v>48</v>
      </c>
      <c r="C12" s="133">
        <f>+F12+J12</f>
        <v>5500</v>
      </c>
      <c r="E12" s="137">
        <f aca="true" t="shared" si="0" ref="E12:E31">+F12*0.9</f>
        <v>0</v>
      </c>
      <c r="F12" s="12">
        <f aca="true" t="shared" si="1" ref="F12:F31">+G12/1.1</f>
        <v>0</v>
      </c>
      <c r="G12" s="12">
        <v>0</v>
      </c>
      <c r="I12" s="137">
        <f>+J12*0.9</f>
        <v>4950</v>
      </c>
      <c r="J12" s="176">
        <v>5500</v>
      </c>
      <c r="K12" s="137">
        <f>+J12*1.1</f>
        <v>6050.000000000001</v>
      </c>
    </row>
    <row r="13" spans="2:11" ht="15">
      <c r="B13" s="16" t="s">
        <v>64</v>
      </c>
      <c r="C13" s="133">
        <f aca="true" t="shared" si="2" ref="C13:C76">+F13+J13</f>
        <v>2500</v>
      </c>
      <c r="E13" s="137">
        <f t="shared" si="0"/>
        <v>0</v>
      </c>
      <c r="F13" s="12">
        <f t="shared" si="1"/>
        <v>0</v>
      </c>
      <c r="G13" s="12">
        <v>0</v>
      </c>
      <c r="I13" s="137">
        <f aca="true" t="shared" si="3" ref="I13:I76">+J13*0.9</f>
        <v>2250</v>
      </c>
      <c r="J13" s="176">
        <v>2500</v>
      </c>
      <c r="K13" s="137">
        <f aca="true" t="shared" si="4" ref="K13:K76">+J13*1.1</f>
        <v>2750</v>
      </c>
    </row>
    <row r="14" spans="2:11" ht="15">
      <c r="B14" s="16" t="s">
        <v>27</v>
      </c>
      <c r="C14" s="133">
        <f t="shared" si="2"/>
        <v>5000</v>
      </c>
      <c r="E14" s="137">
        <f t="shared" si="0"/>
        <v>0</v>
      </c>
      <c r="F14" s="12">
        <f t="shared" si="1"/>
        <v>0</v>
      </c>
      <c r="G14" s="12">
        <v>0</v>
      </c>
      <c r="I14" s="137">
        <f t="shared" si="3"/>
        <v>4500</v>
      </c>
      <c r="J14" s="176">
        <v>5000</v>
      </c>
      <c r="K14" s="137">
        <f t="shared" si="4"/>
        <v>5500</v>
      </c>
    </row>
    <row r="15" spans="2:11" ht="15">
      <c r="B15" s="16" t="s">
        <v>58</v>
      </c>
      <c r="C15" s="133">
        <f t="shared" si="2"/>
        <v>2500</v>
      </c>
      <c r="E15" s="137">
        <f t="shared" si="0"/>
        <v>0</v>
      </c>
      <c r="F15" s="12">
        <f t="shared" si="1"/>
        <v>0</v>
      </c>
      <c r="G15" s="12">
        <v>0</v>
      </c>
      <c r="I15" s="137">
        <f t="shared" si="3"/>
        <v>2250</v>
      </c>
      <c r="J15" s="176">
        <v>2500</v>
      </c>
      <c r="K15" s="137">
        <f t="shared" si="4"/>
        <v>2750</v>
      </c>
    </row>
    <row r="16" spans="2:11" ht="15">
      <c r="B16" s="16" t="s">
        <v>61</v>
      </c>
      <c r="C16" s="133">
        <f t="shared" si="2"/>
        <v>4000</v>
      </c>
      <c r="E16" s="137">
        <f t="shared" si="0"/>
        <v>0</v>
      </c>
      <c r="F16" s="12">
        <f t="shared" si="1"/>
        <v>0</v>
      </c>
      <c r="G16" s="12">
        <v>0</v>
      </c>
      <c r="I16" s="137">
        <f t="shared" si="3"/>
        <v>3600</v>
      </c>
      <c r="J16" s="176">
        <v>4000</v>
      </c>
      <c r="K16" s="137">
        <f t="shared" si="4"/>
        <v>4400</v>
      </c>
    </row>
    <row r="17" spans="2:11" ht="15">
      <c r="B17" s="16" t="s">
        <v>96</v>
      </c>
      <c r="C17" s="133">
        <f t="shared" si="2"/>
        <v>4000</v>
      </c>
      <c r="E17" s="137">
        <f t="shared" si="0"/>
        <v>0</v>
      </c>
      <c r="F17" s="12">
        <f t="shared" si="1"/>
        <v>0</v>
      </c>
      <c r="G17" s="12">
        <v>0</v>
      </c>
      <c r="I17" s="137">
        <f t="shared" si="3"/>
        <v>3600</v>
      </c>
      <c r="J17" s="176">
        <v>4000</v>
      </c>
      <c r="K17" s="137">
        <f t="shared" si="4"/>
        <v>4400</v>
      </c>
    </row>
    <row r="18" spans="2:11" ht="15">
      <c r="B18" s="16" t="s">
        <v>6</v>
      </c>
      <c r="C18" s="133">
        <f t="shared" si="2"/>
        <v>4500</v>
      </c>
      <c r="E18" s="137">
        <f t="shared" si="0"/>
        <v>0</v>
      </c>
      <c r="F18" s="12">
        <f t="shared" si="1"/>
        <v>0</v>
      </c>
      <c r="G18" s="12">
        <v>0</v>
      </c>
      <c r="I18" s="137">
        <f t="shared" si="3"/>
        <v>4050</v>
      </c>
      <c r="J18" s="176">
        <v>4500</v>
      </c>
      <c r="K18" s="137">
        <f t="shared" si="4"/>
        <v>4950</v>
      </c>
    </row>
    <row r="19" spans="2:11" ht="15">
      <c r="B19" s="16" t="s">
        <v>72</v>
      </c>
      <c r="C19" s="133">
        <f t="shared" si="2"/>
        <v>2000</v>
      </c>
      <c r="E19" s="137">
        <f t="shared" si="0"/>
        <v>0</v>
      </c>
      <c r="F19" s="12">
        <f t="shared" si="1"/>
        <v>0</v>
      </c>
      <c r="G19" s="12">
        <v>0</v>
      </c>
      <c r="I19" s="137">
        <f t="shared" si="3"/>
        <v>1800</v>
      </c>
      <c r="J19" s="176">
        <v>2000</v>
      </c>
      <c r="K19" s="137">
        <f t="shared" si="4"/>
        <v>2200</v>
      </c>
    </row>
    <row r="20" spans="2:11" ht="15">
      <c r="B20" s="16" t="s">
        <v>19</v>
      </c>
      <c r="C20" s="133">
        <f t="shared" si="2"/>
        <v>2800</v>
      </c>
      <c r="E20" s="137">
        <f t="shared" si="0"/>
        <v>0</v>
      </c>
      <c r="F20" s="12">
        <f t="shared" si="1"/>
        <v>0</v>
      </c>
      <c r="G20" s="12">
        <v>0</v>
      </c>
      <c r="I20" s="137">
        <f t="shared" si="3"/>
        <v>2520</v>
      </c>
      <c r="J20" s="176">
        <v>2800</v>
      </c>
      <c r="K20" s="137">
        <f t="shared" si="4"/>
        <v>3080.0000000000005</v>
      </c>
    </row>
    <row r="21" spans="2:11" ht="15">
      <c r="B21" s="16" t="s">
        <v>68</v>
      </c>
      <c r="C21" s="133">
        <f t="shared" si="2"/>
        <v>4100</v>
      </c>
      <c r="E21" s="137">
        <f t="shared" si="0"/>
        <v>0</v>
      </c>
      <c r="F21" s="12">
        <f t="shared" si="1"/>
        <v>0</v>
      </c>
      <c r="G21" s="12">
        <v>0</v>
      </c>
      <c r="I21" s="137">
        <f t="shared" si="3"/>
        <v>3690</v>
      </c>
      <c r="J21" s="176">
        <v>4100</v>
      </c>
      <c r="K21" s="137">
        <f t="shared" si="4"/>
        <v>4510</v>
      </c>
    </row>
    <row r="22" spans="2:11" ht="15">
      <c r="B22" s="16" t="s">
        <v>14</v>
      </c>
      <c r="C22" s="133">
        <f t="shared" si="2"/>
        <v>4900</v>
      </c>
      <c r="E22" s="137">
        <f t="shared" si="0"/>
        <v>0</v>
      </c>
      <c r="F22" s="12">
        <f t="shared" si="1"/>
        <v>0</v>
      </c>
      <c r="G22" s="12">
        <v>0</v>
      </c>
      <c r="I22" s="137">
        <f t="shared" si="3"/>
        <v>4410</v>
      </c>
      <c r="J22" s="176">
        <v>4900</v>
      </c>
      <c r="K22" s="137">
        <f t="shared" si="4"/>
        <v>5390</v>
      </c>
    </row>
    <row r="23" spans="2:11" ht="15">
      <c r="B23" s="16" t="s">
        <v>45</v>
      </c>
      <c r="C23" s="133">
        <f t="shared" si="2"/>
        <v>2600</v>
      </c>
      <c r="E23" s="137">
        <f t="shared" si="0"/>
        <v>0</v>
      </c>
      <c r="F23" s="12">
        <f t="shared" si="1"/>
        <v>0</v>
      </c>
      <c r="G23" s="12">
        <v>0</v>
      </c>
      <c r="I23" s="137">
        <f t="shared" si="3"/>
        <v>2340</v>
      </c>
      <c r="J23" s="176">
        <v>2600</v>
      </c>
      <c r="K23" s="137">
        <f t="shared" si="4"/>
        <v>2860.0000000000005</v>
      </c>
    </row>
    <row r="24" spans="2:11" ht="15">
      <c r="B24" s="16" t="s">
        <v>43</v>
      </c>
      <c r="C24" s="133">
        <f t="shared" si="2"/>
        <v>1800</v>
      </c>
      <c r="E24" s="137">
        <f t="shared" si="0"/>
        <v>0</v>
      </c>
      <c r="F24" s="12">
        <f t="shared" si="1"/>
        <v>0</v>
      </c>
      <c r="G24" s="12">
        <v>0</v>
      </c>
      <c r="I24" s="137">
        <f t="shared" si="3"/>
        <v>1620</v>
      </c>
      <c r="J24" s="176">
        <v>1800</v>
      </c>
      <c r="K24" s="137">
        <f t="shared" si="4"/>
        <v>1980.0000000000002</v>
      </c>
    </row>
    <row r="25" spans="2:11" ht="15">
      <c r="B25" s="16" t="s">
        <v>52</v>
      </c>
      <c r="C25" s="133">
        <f t="shared" si="2"/>
        <v>3500</v>
      </c>
      <c r="E25" s="137">
        <f t="shared" si="0"/>
        <v>0</v>
      </c>
      <c r="F25" s="12">
        <f t="shared" si="1"/>
        <v>0</v>
      </c>
      <c r="G25" s="12">
        <v>0</v>
      </c>
      <c r="I25" s="137">
        <f t="shared" si="3"/>
        <v>3150</v>
      </c>
      <c r="J25" s="176">
        <v>3500</v>
      </c>
      <c r="K25" s="137">
        <f t="shared" si="4"/>
        <v>3850.0000000000005</v>
      </c>
    </row>
    <row r="26" spans="2:11" ht="15">
      <c r="B26" s="16" t="s">
        <v>4</v>
      </c>
      <c r="C26" s="133">
        <f t="shared" si="2"/>
        <v>4500</v>
      </c>
      <c r="E26" s="137">
        <f t="shared" si="0"/>
        <v>0</v>
      </c>
      <c r="F26" s="12">
        <f t="shared" si="1"/>
        <v>0</v>
      </c>
      <c r="G26" s="12">
        <v>0</v>
      </c>
      <c r="I26" s="137">
        <f t="shared" si="3"/>
        <v>4050</v>
      </c>
      <c r="J26" s="176">
        <v>4500</v>
      </c>
      <c r="K26" s="137">
        <f t="shared" si="4"/>
        <v>4950</v>
      </c>
    </row>
    <row r="27" spans="2:11" ht="15">
      <c r="B27" s="16" t="s">
        <v>26</v>
      </c>
      <c r="C27" s="133">
        <f t="shared" si="2"/>
        <v>9800</v>
      </c>
      <c r="E27" s="137">
        <f t="shared" si="0"/>
        <v>0</v>
      </c>
      <c r="F27" s="12">
        <f t="shared" si="1"/>
        <v>0</v>
      </c>
      <c r="G27" s="12">
        <v>0</v>
      </c>
      <c r="I27" s="137">
        <f t="shared" si="3"/>
        <v>8820</v>
      </c>
      <c r="J27" s="176">
        <v>9800</v>
      </c>
      <c r="K27" s="137">
        <f t="shared" si="4"/>
        <v>10780</v>
      </c>
    </row>
    <row r="28" spans="2:11" ht="15">
      <c r="B28" s="16" t="s">
        <v>121</v>
      </c>
      <c r="C28" s="133">
        <f t="shared" si="2"/>
        <v>5000</v>
      </c>
      <c r="E28" s="137">
        <f t="shared" si="0"/>
        <v>0</v>
      </c>
      <c r="F28" s="12">
        <f t="shared" si="1"/>
        <v>0</v>
      </c>
      <c r="G28" s="12">
        <v>0</v>
      </c>
      <c r="I28" s="137">
        <f t="shared" si="3"/>
        <v>4500</v>
      </c>
      <c r="J28" s="176">
        <v>5000</v>
      </c>
      <c r="K28" s="137">
        <f t="shared" si="4"/>
        <v>5500</v>
      </c>
    </row>
    <row r="29" spans="2:11" ht="15">
      <c r="B29" s="16" t="s">
        <v>127</v>
      </c>
      <c r="C29" s="133">
        <f t="shared" si="2"/>
        <v>4000</v>
      </c>
      <c r="E29" s="137">
        <f t="shared" si="0"/>
        <v>0</v>
      </c>
      <c r="F29" s="12">
        <f t="shared" si="1"/>
        <v>0</v>
      </c>
      <c r="G29" s="12">
        <v>0</v>
      </c>
      <c r="I29" s="137">
        <f t="shared" si="3"/>
        <v>3600</v>
      </c>
      <c r="J29" s="176">
        <v>4000</v>
      </c>
      <c r="K29" s="137">
        <f t="shared" si="4"/>
        <v>4400</v>
      </c>
    </row>
    <row r="30" spans="2:11" ht="15">
      <c r="B30" s="16" t="s">
        <v>33</v>
      </c>
      <c r="C30" s="133">
        <f t="shared" si="2"/>
        <v>5000</v>
      </c>
      <c r="E30" s="137">
        <f t="shared" si="0"/>
        <v>0</v>
      </c>
      <c r="F30" s="12">
        <f t="shared" si="1"/>
        <v>0</v>
      </c>
      <c r="G30" s="12">
        <v>0</v>
      </c>
      <c r="I30" s="137">
        <f t="shared" si="3"/>
        <v>4500</v>
      </c>
      <c r="J30" s="176">
        <v>5000</v>
      </c>
      <c r="K30" s="137">
        <f t="shared" si="4"/>
        <v>5500</v>
      </c>
    </row>
    <row r="31" spans="2:11" ht="15">
      <c r="B31" s="16" t="s">
        <v>3</v>
      </c>
      <c r="C31" s="133">
        <f t="shared" si="2"/>
        <v>6000</v>
      </c>
      <c r="E31" s="137">
        <f t="shared" si="0"/>
        <v>0</v>
      </c>
      <c r="F31" s="12">
        <f t="shared" si="1"/>
        <v>0</v>
      </c>
      <c r="G31" s="12">
        <v>0</v>
      </c>
      <c r="I31" s="137">
        <f t="shared" si="3"/>
        <v>5400</v>
      </c>
      <c r="J31" s="176">
        <v>6000</v>
      </c>
      <c r="K31" s="137">
        <f t="shared" si="4"/>
        <v>6600.000000000001</v>
      </c>
    </row>
    <row r="32" spans="2:11" ht="15">
      <c r="B32" s="16" t="s">
        <v>17</v>
      </c>
      <c r="C32" s="133">
        <f t="shared" si="2"/>
        <v>13136.363636363636</v>
      </c>
      <c r="E32" s="137">
        <f>+F32*0.9</f>
        <v>3272.7272727272725</v>
      </c>
      <c r="F32" s="12">
        <f>+G32/1.1</f>
        <v>3636.363636363636</v>
      </c>
      <c r="G32" s="12">
        <v>4000</v>
      </c>
      <c r="I32" s="137">
        <f t="shared" si="3"/>
        <v>8550</v>
      </c>
      <c r="J32" s="176">
        <v>9500</v>
      </c>
      <c r="K32" s="137">
        <f t="shared" si="4"/>
        <v>10450</v>
      </c>
    </row>
    <row r="33" spans="2:11" ht="15">
      <c r="B33" s="16" t="s">
        <v>49</v>
      </c>
      <c r="C33" s="133">
        <f t="shared" si="2"/>
        <v>13500</v>
      </c>
      <c r="E33" s="137">
        <f aca="true" t="shared" si="5" ref="E33:E96">+F33*0.9</f>
        <v>0</v>
      </c>
      <c r="F33" s="12">
        <f aca="true" t="shared" si="6" ref="F33:F96">+G33/1.1</f>
        <v>0</v>
      </c>
      <c r="G33" s="12">
        <v>0</v>
      </c>
      <c r="I33" s="137">
        <f t="shared" si="3"/>
        <v>12150</v>
      </c>
      <c r="J33" s="176">
        <v>13500</v>
      </c>
      <c r="K33" s="137">
        <f t="shared" si="4"/>
        <v>14850.000000000002</v>
      </c>
    </row>
    <row r="34" spans="2:11" ht="15">
      <c r="B34" s="16" t="s">
        <v>67</v>
      </c>
      <c r="C34" s="133">
        <f t="shared" si="2"/>
        <v>6000</v>
      </c>
      <c r="E34" s="137">
        <f t="shared" si="5"/>
        <v>0</v>
      </c>
      <c r="F34" s="12">
        <f t="shared" si="6"/>
        <v>0</v>
      </c>
      <c r="G34" s="12">
        <v>0</v>
      </c>
      <c r="I34" s="137">
        <f t="shared" si="3"/>
        <v>5400</v>
      </c>
      <c r="J34" s="176">
        <v>6000</v>
      </c>
      <c r="K34" s="183">
        <f t="shared" si="4"/>
        <v>6600.000000000001</v>
      </c>
    </row>
    <row r="35" spans="2:11" ht="15">
      <c r="B35" s="16" t="s">
        <v>15</v>
      </c>
      <c r="C35" s="133">
        <f t="shared" si="2"/>
        <v>6000</v>
      </c>
      <c r="E35" s="137">
        <f t="shared" si="5"/>
        <v>0</v>
      </c>
      <c r="F35" s="12">
        <f t="shared" si="6"/>
        <v>0</v>
      </c>
      <c r="G35" s="12">
        <v>0</v>
      </c>
      <c r="I35" s="137">
        <f t="shared" si="3"/>
        <v>5400</v>
      </c>
      <c r="J35" s="176">
        <v>6000</v>
      </c>
      <c r="K35" s="183">
        <f t="shared" si="4"/>
        <v>6600.000000000001</v>
      </c>
    </row>
    <row r="36" spans="2:11" ht="15">
      <c r="B36" s="16" t="s">
        <v>21</v>
      </c>
      <c r="C36" s="133">
        <f t="shared" si="2"/>
        <v>6500</v>
      </c>
      <c r="E36" s="137">
        <f t="shared" si="5"/>
        <v>0</v>
      </c>
      <c r="F36" s="12">
        <f t="shared" si="6"/>
        <v>0</v>
      </c>
      <c r="G36" s="12">
        <v>0</v>
      </c>
      <c r="I36" s="137">
        <f t="shared" si="3"/>
        <v>5850</v>
      </c>
      <c r="J36" s="176">
        <v>6500</v>
      </c>
      <c r="K36" s="183">
        <f t="shared" si="4"/>
        <v>7150.000000000001</v>
      </c>
    </row>
    <row r="37" spans="2:11" ht="15">
      <c r="B37" s="16" t="s">
        <v>31</v>
      </c>
      <c r="C37" s="133">
        <f t="shared" si="2"/>
        <v>6300</v>
      </c>
      <c r="E37" s="137">
        <f t="shared" si="5"/>
        <v>0</v>
      </c>
      <c r="F37" s="12">
        <f t="shared" si="6"/>
        <v>0</v>
      </c>
      <c r="G37" s="12">
        <v>0</v>
      </c>
      <c r="I37" s="137">
        <f t="shared" si="3"/>
        <v>5670</v>
      </c>
      <c r="J37" s="176">
        <v>6300</v>
      </c>
      <c r="K37" s="183">
        <f t="shared" si="4"/>
        <v>6930.000000000001</v>
      </c>
    </row>
    <row r="38" spans="2:11" ht="15">
      <c r="B38" s="16" t="s">
        <v>7</v>
      </c>
      <c r="C38" s="133">
        <f t="shared" si="2"/>
        <v>6400</v>
      </c>
      <c r="E38" s="137">
        <f t="shared" si="5"/>
        <v>0</v>
      </c>
      <c r="F38" s="12">
        <f t="shared" si="6"/>
        <v>0</v>
      </c>
      <c r="G38" s="12">
        <v>0</v>
      </c>
      <c r="I38" s="137">
        <f t="shared" si="3"/>
        <v>5760</v>
      </c>
      <c r="J38" s="176">
        <v>6400</v>
      </c>
      <c r="K38" s="183">
        <f t="shared" si="4"/>
        <v>7040.000000000001</v>
      </c>
    </row>
    <row r="39" spans="2:11" ht="15">
      <c r="B39" s="16" t="s">
        <v>175</v>
      </c>
      <c r="C39" s="133">
        <f t="shared" si="2"/>
        <v>7100</v>
      </c>
      <c r="E39" s="137">
        <f t="shared" si="5"/>
        <v>0</v>
      </c>
      <c r="F39" s="12">
        <f t="shared" si="6"/>
        <v>0</v>
      </c>
      <c r="G39" s="12">
        <v>0</v>
      </c>
      <c r="I39" s="137">
        <f t="shared" si="3"/>
        <v>6390</v>
      </c>
      <c r="J39" s="176">
        <v>7100</v>
      </c>
      <c r="K39" s="183">
        <f t="shared" si="4"/>
        <v>7810.000000000001</v>
      </c>
    </row>
    <row r="40" spans="2:11" ht="15">
      <c r="B40" s="16" t="s">
        <v>44</v>
      </c>
      <c r="C40" s="133">
        <f t="shared" si="2"/>
        <v>13000</v>
      </c>
      <c r="E40" s="137">
        <f t="shared" si="5"/>
        <v>0</v>
      </c>
      <c r="F40" s="12">
        <f t="shared" si="6"/>
        <v>0</v>
      </c>
      <c r="G40" s="12">
        <v>0</v>
      </c>
      <c r="I40" s="137">
        <f t="shared" si="3"/>
        <v>11700</v>
      </c>
      <c r="J40" s="176">
        <v>13000</v>
      </c>
      <c r="K40" s="183">
        <f t="shared" si="4"/>
        <v>14300.000000000002</v>
      </c>
    </row>
    <row r="41" spans="2:11" ht="15">
      <c r="B41" s="23" t="s">
        <v>24</v>
      </c>
      <c r="C41" s="133">
        <f t="shared" si="2"/>
        <v>8700</v>
      </c>
      <c r="E41" s="137">
        <f t="shared" si="5"/>
        <v>0</v>
      </c>
      <c r="F41" s="12">
        <f t="shared" si="6"/>
        <v>0</v>
      </c>
      <c r="G41" s="12">
        <v>0</v>
      </c>
      <c r="I41" s="137">
        <f t="shared" si="3"/>
        <v>7830</v>
      </c>
      <c r="J41" s="176">
        <v>8700</v>
      </c>
      <c r="K41" s="183">
        <f t="shared" si="4"/>
        <v>9570</v>
      </c>
    </row>
    <row r="42" spans="2:11" ht="15">
      <c r="B42" s="16" t="s">
        <v>39</v>
      </c>
      <c r="C42" s="133">
        <f t="shared" si="2"/>
        <v>2000</v>
      </c>
      <c r="E42" s="137">
        <f t="shared" si="5"/>
        <v>0</v>
      </c>
      <c r="F42" s="12">
        <f t="shared" si="6"/>
        <v>0</v>
      </c>
      <c r="G42" s="12">
        <v>0</v>
      </c>
      <c r="I42" s="137">
        <f t="shared" si="3"/>
        <v>1800</v>
      </c>
      <c r="J42" s="176">
        <v>2000</v>
      </c>
      <c r="K42" s="183">
        <f t="shared" si="4"/>
        <v>2200</v>
      </c>
    </row>
    <row r="43" spans="2:11" ht="15">
      <c r="B43" s="16" t="s">
        <v>29</v>
      </c>
      <c r="C43" s="133">
        <f t="shared" si="2"/>
        <v>1000</v>
      </c>
      <c r="E43" s="137">
        <f t="shared" si="5"/>
        <v>0</v>
      </c>
      <c r="F43" s="12">
        <f t="shared" si="6"/>
        <v>0</v>
      </c>
      <c r="G43" s="12">
        <v>0</v>
      </c>
      <c r="I43" s="137">
        <f t="shared" si="3"/>
        <v>900</v>
      </c>
      <c r="J43" s="176">
        <v>1000</v>
      </c>
      <c r="K43" s="183">
        <f t="shared" si="4"/>
        <v>1100</v>
      </c>
    </row>
    <row r="44" spans="2:11" ht="15">
      <c r="B44" s="16" t="s">
        <v>16</v>
      </c>
      <c r="C44" s="133">
        <f t="shared" si="2"/>
        <v>1500</v>
      </c>
      <c r="E44" s="137">
        <f t="shared" si="5"/>
        <v>0</v>
      </c>
      <c r="F44" s="12">
        <f t="shared" si="6"/>
        <v>0</v>
      </c>
      <c r="G44" s="12">
        <v>0</v>
      </c>
      <c r="I44" s="137">
        <f t="shared" si="3"/>
        <v>1350</v>
      </c>
      <c r="J44" s="176">
        <v>1500</v>
      </c>
      <c r="K44" s="137">
        <f t="shared" si="4"/>
        <v>1650.0000000000002</v>
      </c>
    </row>
    <row r="45" spans="2:11" ht="15">
      <c r="B45" s="16" t="s">
        <v>23</v>
      </c>
      <c r="C45" s="133">
        <f t="shared" si="2"/>
        <v>7900</v>
      </c>
      <c r="E45" s="137">
        <f t="shared" si="5"/>
        <v>899.9999999999999</v>
      </c>
      <c r="F45" s="12">
        <f t="shared" si="6"/>
        <v>999.9999999999999</v>
      </c>
      <c r="G45" s="12">
        <v>1100</v>
      </c>
      <c r="I45" s="137">
        <f t="shared" si="3"/>
        <v>6210</v>
      </c>
      <c r="J45" s="182">
        <v>6900</v>
      </c>
      <c r="K45" s="137">
        <f t="shared" si="4"/>
        <v>7590.000000000001</v>
      </c>
    </row>
    <row r="46" spans="2:11" ht="15">
      <c r="B46" s="16" t="s">
        <v>35</v>
      </c>
      <c r="C46" s="133">
        <f t="shared" si="2"/>
        <v>2800</v>
      </c>
      <c r="E46" s="137">
        <f t="shared" si="5"/>
        <v>0</v>
      </c>
      <c r="F46" s="12">
        <f t="shared" si="6"/>
        <v>0</v>
      </c>
      <c r="G46" s="12">
        <v>0</v>
      </c>
      <c r="I46" s="137">
        <f t="shared" si="3"/>
        <v>2520</v>
      </c>
      <c r="J46" s="176">
        <v>2800</v>
      </c>
      <c r="K46" s="137">
        <f t="shared" si="4"/>
        <v>3080.0000000000005</v>
      </c>
    </row>
    <row r="47" spans="2:11" ht="15">
      <c r="B47" s="16" t="s">
        <v>47</v>
      </c>
      <c r="C47" s="133">
        <f t="shared" si="2"/>
        <v>5709.090909090909</v>
      </c>
      <c r="E47" s="137">
        <f t="shared" si="5"/>
        <v>818.1818181818181</v>
      </c>
      <c r="F47" s="12">
        <f t="shared" si="6"/>
        <v>909.090909090909</v>
      </c>
      <c r="G47" s="12">
        <v>1000</v>
      </c>
      <c r="I47" s="137">
        <f t="shared" si="3"/>
        <v>4320</v>
      </c>
      <c r="J47" s="182">
        <v>4800</v>
      </c>
      <c r="K47" s="137">
        <f t="shared" si="4"/>
        <v>5280</v>
      </c>
    </row>
    <row r="48" spans="2:11" ht="15">
      <c r="B48" s="16" t="s">
        <v>50</v>
      </c>
      <c r="C48" s="133">
        <f t="shared" si="2"/>
        <v>3000</v>
      </c>
      <c r="E48" s="137">
        <f t="shared" si="5"/>
        <v>0</v>
      </c>
      <c r="F48" s="12">
        <f t="shared" si="6"/>
        <v>0</v>
      </c>
      <c r="G48" s="12">
        <v>0</v>
      </c>
      <c r="I48" s="137">
        <f t="shared" si="3"/>
        <v>2700</v>
      </c>
      <c r="J48" s="176">
        <v>3000</v>
      </c>
      <c r="K48" s="137">
        <f t="shared" si="4"/>
        <v>3300.0000000000005</v>
      </c>
    </row>
    <row r="49" spans="2:11" ht="15">
      <c r="B49" s="16" t="s">
        <v>37</v>
      </c>
      <c r="C49" s="133">
        <f t="shared" si="2"/>
        <v>3000</v>
      </c>
      <c r="E49" s="137">
        <f t="shared" si="5"/>
        <v>0</v>
      </c>
      <c r="F49" s="12">
        <f t="shared" si="6"/>
        <v>0</v>
      </c>
      <c r="G49" s="12">
        <v>0</v>
      </c>
      <c r="I49" s="137">
        <f t="shared" si="3"/>
        <v>2700</v>
      </c>
      <c r="J49" s="176">
        <v>3000</v>
      </c>
      <c r="K49" s="137">
        <f t="shared" si="4"/>
        <v>3300.0000000000005</v>
      </c>
    </row>
    <row r="50" spans="2:11" ht="15">
      <c r="B50" s="16" t="s">
        <v>256</v>
      </c>
      <c r="C50" s="133">
        <f t="shared" si="2"/>
        <v>5300</v>
      </c>
      <c r="E50" s="137">
        <f t="shared" si="5"/>
        <v>0</v>
      </c>
      <c r="F50" s="12">
        <f t="shared" si="6"/>
        <v>0</v>
      </c>
      <c r="G50" s="12">
        <v>0</v>
      </c>
      <c r="I50" s="137">
        <f t="shared" si="3"/>
        <v>4770</v>
      </c>
      <c r="J50" s="176">
        <v>5300</v>
      </c>
      <c r="K50" s="137">
        <f t="shared" si="4"/>
        <v>5830.000000000001</v>
      </c>
    </row>
    <row r="51" spans="2:11" ht="15">
      <c r="B51" s="16" t="s">
        <v>2</v>
      </c>
      <c r="C51" s="133">
        <f t="shared" si="2"/>
        <v>11300</v>
      </c>
      <c r="E51" s="137">
        <f t="shared" si="5"/>
        <v>0</v>
      </c>
      <c r="F51" s="12">
        <f t="shared" si="6"/>
        <v>0</v>
      </c>
      <c r="G51" s="12">
        <v>0</v>
      </c>
      <c r="I51" s="137">
        <f t="shared" si="3"/>
        <v>10170</v>
      </c>
      <c r="J51" s="176">
        <v>11300</v>
      </c>
      <c r="K51" s="137">
        <f t="shared" si="4"/>
        <v>12430.000000000002</v>
      </c>
    </row>
    <row r="52" spans="2:11" ht="15">
      <c r="B52" s="16" t="s">
        <v>63</v>
      </c>
      <c r="C52" s="133">
        <f t="shared" si="2"/>
        <v>5500</v>
      </c>
      <c r="E52" s="137">
        <f t="shared" si="5"/>
        <v>0</v>
      </c>
      <c r="F52" s="12">
        <f t="shared" si="6"/>
        <v>0</v>
      </c>
      <c r="G52" s="12">
        <v>0</v>
      </c>
      <c r="I52" s="137">
        <f t="shared" si="3"/>
        <v>4950</v>
      </c>
      <c r="J52" s="176">
        <v>5500</v>
      </c>
      <c r="K52" s="137">
        <f t="shared" si="4"/>
        <v>6050.000000000001</v>
      </c>
    </row>
    <row r="53" spans="2:11" ht="15">
      <c r="B53" s="16" t="s">
        <v>60</v>
      </c>
      <c r="C53" s="133">
        <f t="shared" si="2"/>
        <v>5200</v>
      </c>
      <c r="E53" s="137">
        <f t="shared" si="5"/>
        <v>0</v>
      </c>
      <c r="F53" s="12">
        <f t="shared" si="6"/>
        <v>0</v>
      </c>
      <c r="G53" s="12">
        <v>0</v>
      </c>
      <c r="I53" s="137">
        <f t="shared" si="3"/>
        <v>4680</v>
      </c>
      <c r="J53" s="176">
        <v>5200</v>
      </c>
      <c r="K53" s="137">
        <f t="shared" si="4"/>
        <v>5720.000000000001</v>
      </c>
    </row>
    <row r="54" spans="2:11" ht="15">
      <c r="B54" s="16" t="s">
        <v>277</v>
      </c>
      <c r="C54" s="133">
        <f t="shared" si="2"/>
        <v>6300</v>
      </c>
      <c r="E54" s="137">
        <f t="shared" si="5"/>
        <v>0</v>
      </c>
      <c r="F54" s="12">
        <f t="shared" si="6"/>
        <v>0</v>
      </c>
      <c r="G54" s="12">
        <v>0</v>
      </c>
      <c r="I54" s="137">
        <f t="shared" si="3"/>
        <v>5670</v>
      </c>
      <c r="J54" s="176">
        <v>6300</v>
      </c>
      <c r="K54" s="137">
        <f t="shared" si="4"/>
        <v>6930.000000000001</v>
      </c>
    </row>
    <row r="55" spans="2:11" ht="15">
      <c r="B55" s="16" t="s">
        <v>59</v>
      </c>
      <c r="C55" s="133">
        <f t="shared" si="2"/>
        <v>4363.636363636364</v>
      </c>
      <c r="E55" s="137">
        <f t="shared" si="5"/>
        <v>1227.2727272727273</v>
      </c>
      <c r="F55" s="12">
        <f t="shared" si="6"/>
        <v>1363.6363636363635</v>
      </c>
      <c r="G55" s="175">
        <v>1500</v>
      </c>
      <c r="I55" s="137">
        <f t="shared" si="3"/>
        <v>2700</v>
      </c>
      <c r="J55" s="176">
        <v>3000</v>
      </c>
      <c r="K55" s="137">
        <f t="shared" si="4"/>
        <v>3300.0000000000005</v>
      </c>
    </row>
    <row r="56" spans="2:11" ht="15">
      <c r="B56" s="16" t="s">
        <v>51</v>
      </c>
      <c r="C56" s="133">
        <f t="shared" si="2"/>
        <v>10672.727272727272</v>
      </c>
      <c r="E56" s="137">
        <f t="shared" si="5"/>
        <v>2045.4545454545453</v>
      </c>
      <c r="F56" s="12">
        <f t="shared" si="6"/>
        <v>2272.7272727272725</v>
      </c>
      <c r="G56" s="175">
        <v>2500</v>
      </c>
      <c r="I56" s="137">
        <f t="shared" si="3"/>
        <v>7560</v>
      </c>
      <c r="J56" s="176">
        <v>8400</v>
      </c>
      <c r="K56" s="137">
        <f t="shared" si="4"/>
        <v>9240</v>
      </c>
    </row>
    <row r="57" spans="2:11" ht="15">
      <c r="B57" s="16" t="s">
        <v>479</v>
      </c>
      <c r="C57" s="133">
        <f t="shared" si="2"/>
        <v>4100</v>
      </c>
      <c r="E57" s="137">
        <f t="shared" si="5"/>
        <v>0</v>
      </c>
      <c r="F57" s="12">
        <f t="shared" si="6"/>
        <v>0</v>
      </c>
      <c r="G57" s="12">
        <v>0</v>
      </c>
      <c r="I57" s="137">
        <f t="shared" si="3"/>
        <v>3690</v>
      </c>
      <c r="J57" s="176">
        <v>4100</v>
      </c>
      <c r="K57" s="137">
        <f t="shared" si="4"/>
        <v>4510</v>
      </c>
    </row>
    <row r="58" spans="2:11" ht="15">
      <c r="B58" s="16" t="s">
        <v>70</v>
      </c>
      <c r="C58" s="133">
        <f t="shared" si="2"/>
        <v>4100</v>
      </c>
      <c r="E58" s="137">
        <f t="shared" si="5"/>
        <v>0</v>
      </c>
      <c r="F58" s="12">
        <f t="shared" si="6"/>
        <v>0</v>
      </c>
      <c r="G58" s="12">
        <v>0</v>
      </c>
      <c r="I58" s="137">
        <f t="shared" si="3"/>
        <v>3690</v>
      </c>
      <c r="J58" s="176">
        <v>4100</v>
      </c>
      <c r="K58" s="137">
        <f t="shared" si="4"/>
        <v>4510</v>
      </c>
    </row>
    <row r="59" spans="2:11" ht="15">
      <c r="B59" s="16" t="s">
        <v>46</v>
      </c>
      <c r="C59" s="133">
        <f t="shared" si="2"/>
        <v>4100</v>
      </c>
      <c r="E59" s="137">
        <f t="shared" si="5"/>
        <v>0</v>
      </c>
      <c r="F59" s="12">
        <f t="shared" si="6"/>
        <v>0</v>
      </c>
      <c r="G59" s="12">
        <v>0</v>
      </c>
      <c r="I59" s="137">
        <f t="shared" si="3"/>
        <v>3690</v>
      </c>
      <c r="J59" s="176">
        <v>4100</v>
      </c>
      <c r="K59" s="137">
        <f t="shared" si="4"/>
        <v>4510</v>
      </c>
    </row>
    <row r="60" spans="2:11" ht="15">
      <c r="B60" s="16" t="s">
        <v>300</v>
      </c>
      <c r="C60" s="133">
        <f t="shared" si="2"/>
        <v>4000</v>
      </c>
      <c r="E60" s="137">
        <f t="shared" si="5"/>
        <v>0</v>
      </c>
      <c r="F60" s="12">
        <f t="shared" si="6"/>
        <v>0</v>
      </c>
      <c r="G60" s="12">
        <v>0</v>
      </c>
      <c r="I60" s="137">
        <f t="shared" si="3"/>
        <v>3600</v>
      </c>
      <c r="J60" s="176">
        <v>4000</v>
      </c>
      <c r="K60" s="137">
        <f t="shared" si="4"/>
        <v>4400</v>
      </c>
    </row>
    <row r="61" spans="2:11" ht="15">
      <c r="B61" s="16" t="s">
        <v>303</v>
      </c>
      <c r="C61" s="133">
        <f t="shared" si="2"/>
        <v>4100</v>
      </c>
      <c r="E61" s="137">
        <f t="shared" si="5"/>
        <v>0</v>
      </c>
      <c r="F61" s="12">
        <f t="shared" si="6"/>
        <v>0</v>
      </c>
      <c r="G61" s="12">
        <v>0</v>
      </c>
      <c r="I61" s="137">
        <f t="shared" si="3"/>
        <v>3690</v>
      </c>
      <c r="J61" s="176">
        <v>4100</v>
      </c>
      <c r="K61" s="137">
        <f t="shared" si="4"/>
        <v>4510</v>
      </c>
    </row>
    <row r="62" spans="2:11" ht="15">
      <c r="B62" s="16" t="s">
        <v>310</v>
      </c>
      <c r="C62" s="133">
        <f t="shared" si="2"/>
        <v>4100</v>
      </c>
      <c r="E62" s="137">
        <f t="shared" si="5"/>
        <v>0</v>
      </c>
      <c r="F62" s="12">
        <f t="shared" si="6"/>
        <v>0</v>
      </c>
      <c r="G62" s="12">
        <v>0</v>
      </c>
      <c r="I62" s="137">
        <f t="shared" si="3"/>
        <v>3690</v>
      </c>
      <c r="J62" s="176">
        <v>4100</v>
      </c>
      <c r="K62" s="137">
        <f t="shared" si="4"/>
        <v>4510</v>
      </c>
    </row>
    <row r="63" spans="2:11" ht="15">
      <c r="B63" s="16" t="s">
        <v>10</v>
      </c>
      <c r="C63" s="133">
        <f t="shared" si="2"/>
        <v>5818.181818181818</v>
      </c>
      <c r="E63" s="137">
        <f t="shared" si="5"/>
        <v>1636.3636363636363</v>
      </c>
      <c r="F63" s="12">
        <f t="shared" si="6"/>
        <v>1818.181818181818</v>
      </c>
      <c r="G63" s="12">
        <v>2000</v>
      </c>
      <c r="I63" s="137">
        <f t="shared" si="3"/>
        <v>3600</v>
      </c>
      <c r="J63" s="176">
        <v>4000</v>
      </c>
      <c r="K63" s="137">
        <f t="shared" si="4"/>
        <v>4400</v>
      </c>
    </row>
    <row r="64" spans="2:11" ht="15">
      <c r="B64" s="16" t="s">
        <v>40</v>
      </c>
      <c r="C64" s="133">
        <f t="shared" si="2"/>
        <v>4000</v>
      </c>
      <c r="E64" s="137">
        <f t="shared" si="5"/>
        <v>0</v>
      </c>
      <c r="F64" s="12">
        <f t="shared" si="6"/>
        <v>0</v>
      </c>
      <c r="G64" s="12">
        <v>0</v>
      </c>
      <c r="I64" s="137">
        <f t="shared" si="3"/>
        <v>3600</v>
      </c>
      <c r="J64" s="176">
        <v>4000</v>
      </c>
      <c r="K64" s="137">
        <f t="shared" si="4"/>
        <v>4400</v>
      </c>
    </row>
    <row r="65" spans="2:11" ht="15">
      <c r="B65" s="16" t="s">
        <v>322</v>
      </c>
      <c r="C65" s="133">
        <f t="shared" si="2"/>
        <v>1500</v>
      </c>
      <c r="E65" s="137">
        <f t="shared" si="5"/>
        <v>0</v>
      </c>
      <c r="F65" s="12">
        <f t="shared" si="6"/>
        <v>0</v>
      </c>
      <c r="G65" s="12">
        <v>0</v>
      </c>
      <c r="I65" s="137">
        <f t="shared" si="3"/>
        <v>1350</v>
      </c>
      <c r="J65" s="176">
        <v>1500</v>
      </c>
      <c r="K65" s="137">
        <f t="shared" si="4"/>
        <v>1650.0000000000002</v>
      </c>
    </row>
    <row r="66" spans="2:11" ht="15">
      <c r="B66" s="16" t="s">
        <v>329</v>
      </c>
      <c r="C66" s="133">
        <f t="shared" si="2"/>
        <v>5400</v>
      </c>
      <c r="E66" s="137">
        <f t="shared" si="5"/>
        <v>0</v>
      </c>
      <c r="F66" s="12">
        <f t="shared" si="6"/>
        <v>0</v>
      </c>
      <c r="G66" s="12">
        <v>0</v>
      </c>
      <c r="I66" s="137">
        <f t="shared" si="3"/>
        <v>4860</v>
      </c>
      <c r="J66" s="176">
        <v>5400</v>
      </c>
      <c r="K66" s="137">
        <f t="shared" si="4"/>
        <v>5940.000000000001</v>
      </c>
    </row>
    <row r="67" spans="2:11" ht="15">
      <c r="B67" s="16" t="s">
        <v>20</v>
      </c>
      <c r="C67" s="133">
        <f t="shared" si="2"/>
        <v>5200</v>
      </c>
      <c r="E67" s="137">
        <f t="shared" si="5"/>
        <v>0</v>
      </c>
      <c r="F67" s="12">
        <f t="shared" si="6"/>
        <v>0</v>
      </c>
      <c r="G67" s="12">
        <v>0</v>
      </c>
      <c r="I67" s="137">
        <f t="shared" si="3"/>
        <v>4680</v>
      </c>
      <c r="J67" s="176">
        <v>5200</v>
      </c>
      <c r="K67" s="137">
        <f t="shared" si="4"/>
        <v>5720.000000000001</v>
      </c>
    </row>
    <row r="68" spans="2:11" ht="15">
      <c r="B68" s="16" t="s">
        <v>66</v>
      </c>
      <c r="C68" s="133">
        <f t="shared" si="2"/>
        <v>4900</v>
      </c>
      <c r="E68" s="137">
        <f t="shared" si="5"/>
        <v>0</v>
      </c>
      <c r="F68" s="12">
        <f t="shared" si="6"/>
        <v>0</v>
      </c>
      <c r="G68" s="12">
        <v>0</v>
      </c>
      <c r="I68" s="137">
        <f t="shared" si="3"/>
        <v>4410</v>
      </c>
      <c r="J68" s="176">
        <v>4900</v>
      </c>
      <c r="K68" s="137">
        <f t="shared" si="4"/>
        <v>5390</v>
      </c>
    </row>
    <row r="69" spans="2:11" ht="15">
      <c r="B69" s="16" t="s">
        <v>12</v>
      </c>
      <c r="C69" s="133">
        <f t="shared" si="2"/>
        <v>4500</v>
      </c>
      <c r="E69" s="137">
        <f t="shared" si="5"/>
        <v>0</v>
      </c>
      <c r="F69" s="12">
        <f t="shared" si="6"/>
        <v>0</v>
      </c>
      <c r="G69" s="12">
        <v>0</v>
      </c>
      <c r="I69" s="137">
        <f t="shared" si="3"/>
        <v>4050</v>
      </c>
      <c r="J69" s="176">
        <v>4500</v>
      </c>
      <c r="K69" s="137">
        <f t="shared" si="4"/>
        <v>4950</v>
      </c>
    </row>
    <row r="70" spans="2:11" ht="15">
      <c r="B70" s="16" t="s">
        <v>9</v>
      </c>
      <c r="C70" s="133">
        <f t="shared" si="2"/>
        <v>9300</v>
      </c>
      <c r="E70" s="137">
        <f t="shared" si="5"/>
        <v>0</v>
      </c>
      <c r="F70" s="12">
        <f t="shared" si="6"/>
        <v>0</v>
      </c>
      <c r="G70" s="12">
        <v>0</v>
      </c>
      <c r="I70" s="137">
        <f t="shared" si="3"/>
        <v>8370</v>
      </c>
      <c r="J70" s="182">
        <v>9300</v>
      </c>
      <c r="K70" s="137">
        <f t="shared" si="4"/>
        <v>10230</v>
      </c>
    </row>
    <row r="71" spans="2:11" ht="15">
      <c r="B71" s="16" t="s">
        <v>38</v>
      </c>
      <c r="C71" s="133">
        <f t="shared" si="2"/>
        <v>4500</v>
      </c>
      <c r="E71" s="137">
        <f t="shared" si="5"/>
        <v>0</v>
      </c>
      <c r="F71" s="12">
        <f t="shared" si="6"/>
        <v>0</v>
      </c>
      <c r="G71" s="12">
        <v>0</v>
      </c>
      <c r="I71" s="137">
        <f t="shared" si="3"/>
        <v>4050</v>
      </c>
      <c r="J71" s="176">
        <v>4500</v>
      </c>
      <c r="K71" s="137">
        <f t="shared" si="4"/>
        <v>4950</v>
      </c>
    </row>
    <row r="72" spans="2:11" ht="15">
      <c r="B72" s="16" t="s">
        <v>55</v>
      </c>
      <c r="C72" s="133">
        <f t="shared" si="2"/>
        <v>5200</v>
      </c>
      <c r="E72" s="137">
        <f t="shared" si="5"/>
        <v>0</v>
      </c>
      <c r="F72" s="12">
        <f t="shared" si="6"/>
        <v>0</v>
      </c>
      <c r="G72" s="12">
        <v>0</v>
      </c>
      <c r="I72" s="137">
        <f t="shared" si="3"/>
        <v>4680</v>
      </c>
      <c r="J72" s="176">
        <v>5200</v>
      </c>
      <c r="K72" s="137">
        <f t="shared" si="4"/>
        <v>5720.000000000001</v>
      </c>
    </row>
    <row r="73" spans="2:11" ht="15">
      <c r="B73" s="16" t="s">
        <v>30</v>
      </c>
      <c r="C73" s="133">
        <f t="shared" si="2"/>
        <v>2500</v>
      </c>
      <c r="E73" s="137">
        <f t="shared" si="5"/>
        <v>0</v>
      </c>
      <c r="F73" s="12">
        <f t="shared" si="6"/>
        <v>0</v>
      </c>
      <c r="G73" s="12">
        <v>0</v>
      </c>
      <c r="I73" s="137">
        <f t="shared" si="3"/>
        <v>2250</v>
      </c>
      <c r="J73" s="177">
        <v>2500</v>
      </c>
      <c r="K73" s="137">
        <f t="shared" si="4"/>
        <v>2750</v>
      </c>
    </row>
    <row r="74" spans="2:11" ht="15">
      <c r="B74" s="16" t="s">
        <v>357</v>
      </c>
      <c r="C74" s="133">
        <f t="shared" si="2"/>
        <v>2500</v>
      </c>
      <c r="E74" s="137">
        <f t="shared" si="5"/>
        <v>0</v>
      </c>
      <c r="F74" s="12">
        <f t="shared" si="6"/>
        <v>0</v>
      </c>
      <c r="G74" s="12">
        <v>0</v>
      </c>
      <c r="I74" s="137">
        <f t="shared" si="3"/>
        <v>2250</v>
      </c>
      <c r="J74" s="176">
        <v>2500</v>
      </c>
      <c r="K74" s="137">
        <f t="shared" si="4"/>
        <v>2750</v>
      </c>
    </row>
    <row r="75" spans="2:11" ht="15">
      <c r="B75" s="16" t="s">
        <v>53</v>
      </c>
      <c r="C75" s="133">
        <f t="shared" si="2"/>
        <v>3000</v>
      </c>
      <c r="E75" s="137">
        <f t="shared" si="5"/>
        <v>0</v>
      </c>
      <c r="F75" s="12">
        <f t="shared" si="6"/>
        <v>0</v>
      </c>
      <c r="G75" s="12">
        <v>0</v>
      </c>
      <c r="I75" s="137">
        <f t="shared" si="3"/>
        <v>2700</v>
      </c>
      <c r="J75" s="176">
        <v>3000</v>
      </c>
      <c r="K75" s="137">
        <f t="shared" si="4"/>
        <v>3300.0000000000005</v>
      </c>
    </row>
    <row r="76" spans="2:11" ht="15">
      <c r="B76" s="16" t="s">
        <v>54</v>
      </c>
      <c r="C76" s="133">
        <f t="shared" si="2"/>
        <v>2500</v>
      </c>
      <c r="E76" s="137">
        <f t="shared" si="5"/>
        <v>0</v>
      </c>
      <c r="F76" s="12">
        <f t="shared" si="6"/>
        <v>0</v>
      </c>
      <c r="G76" s="12">
        <v>0</v>
      </c>
      <c r="I76" s="137">
        <f t="shared" si="3"/>
        <v>2250</v>
      </c>
      <c r="J76" s="176">
        <v>2500</v>
      </c>
      <c r="K76" s="137">
        <f t="shared" si="4"/>
        <v>2750</v>
      </c>
    </row>
    <row r="77" spans="2:11" ht="15">
      <c r="B77" s="16" t="s">
        <v>365</v>
      </c>
      <c r="C77" s="133">
        <f aca="true" t="shared" si="7" ref="C77:C99">+F77+J77</f>
        <v>2000</v>
      </c>
      <c r="E77" s="137">
        <f t="shared" si="5"/>
        <v>0</v>
      </c>
      <c r="F77" s="12">
        <f t="shared" si="6"/>
        <v>0</v>
      </c>
      <c r="G77" s="12">
        <v>0</v>
      </c>
      <c r="I77" s="137">
        <f aca="true" t="shared" si="8" ref="I77:I99">+J77*0.9</f>
        <v>1800</v>
      </c>
      <c r="J77" s="176">
        <v>2000</v>
      </c>
      <c r="K77" s="137">
        <f aca="true" t="shared" si="9" ref="K77:K99">+J77*1.1</f>
        <v>2200</v>
      </c>
    </row>
    <row r="78" spans="2:11" ht="15">
      <c r="B78" s="16" t="s">
        <v>22</v>
      </c>
      <c r="C78" s="133">
        <f t="shared" si="7"/>
        <v>2409.090909090909</v>
      </c>
      <c r="E78" s="137">
        <f t="shared" si="5"/>
        <v>818.1818181818181</v>
      </c>
      <c r="F78" s="12">
        <f t="shared" si="6"/>
        <v>909.090909090909</v>
      </c>
      <c r="G78" s="12">
        <v>1000</v>
      </c>
      <c r="I78" s="137">
        <f t="shared" si="8"/>
        <v>1350</v>
      </c>
      <c r="J78" s="176">
        <v>1500</v>
      </c>
      <c r="K78" s="137">
        <f t="shared" si="9"/>
        <v>1650.0000000000002</v>
      </c>
    </row>
    <row r="79" spans="2:11" ht="15">
      <c r="B79" s="16" t="s">
        <v>42</v>
      </c>
      <c r="C79" s="133">
        <f t="shared" si="7"/>
        <v>3500</v>
      </c>
      <c r="E79" s="137">
        <f t="shared" si="5"/>
        <v>0</v>
      </c>
      <c r="F79" s="12">
        <f t="shared" si="6"/>
        <v>0</v>
      </c>
      <c r="G79" s="12">
        <v>0</v>
      </c>
      <c r="I79" s="137">
        <f t="shared" si="8"/>
        <v>3150</v>
      </c>
      <c r="J79" s="176">
        <v>3500</v>
      </c>
      <c r="K79" s="137">
        <f t="shared" si="9"/>
        <v>3850.0000000000005</v>
      </c>
    </row>
    <row r="80" spans="2:11" ht="15">
      <c r="B80" s="16" t="s">
        <v>73</v>
      </c>
      <c r="C80" s="133">
        <f t="shared" si="7"/>
        <v>2500</v>
      </c>
      <c r="E80" s="137">
        <f t="shared" si="5"/>
        <v>0</v>
      </c>
      <c r="F80" s="12">
        <f t="shared" si="6"/>
        <v>0</v>
      </c>
      <c r="G80" s="12">
        <v>0</v>
      </c>
      <c r="I80" s="137">
        <f t="shared" si="8"/>
        <v>2250</v>
      </c>
      <c r="J80" s="176">
        <v>2500</v>
      </c>
      <c r="K80" s="137">
        <f t="shared" si="9"/>
        <v>2750</v>
      </c>
    </row>
    <row r="81" spans="2:11" ht="15">
      <c r="B81" s="16" t="s">
        <v>28</v>
      </c>
      <c r="C81" s="133">
        <f t="shared" si="7"/>
        <v>1550</v>
      </c>
      <c r="E81" s="137">
        <f t="shared" si="5"/>
        <v>0</v>
      </c>
      <c r="F81" s="12">
        <f t="shared" si="6"/>
        <v>0</v>
      </c>
      <c r="G81" s="12">
        <v>0</v>
      </c>
      <c r="I81" s="137">
        <f t="shared" si="8"/>
        <v>1395</v>
      </c>
      <c r="J81" s="176">
        <v>1550</v>
      </c>
      <c r="K81" s="137">
        <f t="shared" si="9"/>
        <v>1705.0000000000002</v>
      </c>
    </row>
    <row r="82" spans="2:11" ht="15">
      <c r="B82" s="16" t="s">
        <v>57</v>
      </c>
      <c r="C82" s="133">
        <f t="shared" si="7"/>
        <v>1300</v>
      </c>
      <c r="E82" s="137">
        <f t="shared" si="5"/>
        <v>0</v>
      </c>
      <c r="F82" s="12">
        <f t="shared" si="6"/>
        <v>0</v>
      </c>
      <c r="G82" s="12">
        <v>0</v>
      </c>
      <c r="I82" s="137">
        <f t="shared" si="8"/>
        <v>1170</v>
      </c>
      <c r="J82" s="176">
        <v>1300</v>
      </c>
      <c r="K82" s="137">
        <f t="shared" si="9"/>
        <v>1430.0000000000002</v>
      </c>
    </row>
    <row r="83" spans="2:11" ht="15">
      <c r="B83" s="16" t="s">
        <v>13</v>
      </c>
      <c r="C83" s="133">
        <f t="shared" si="7"/>
        <v>2850</v>
      </c>
      <c r="E83" s="137">
        <f t="shared" si="5"/>
        <v>0</v>
      </c>
      <c r="F83" s="12">
        <f t="shared" si="6"/>
        <v>0</v>
      </c>
      <c r="G83" s="12">
        <v>0</v>
      </c>
      <c r="I83" s="137">
        <f t="shared" si="8"/>
        <v>2565</v>
      </c>
      <c r="J83" s="176">
        <v>2850</v>
      </c>
      <c r="K83" s="137">
        <f t="shared" si="9"/>
        <v>3135.0000000000005</v>
      </c>
    </row>
    <row r="84" spans="2:11" ht="15">
      <c r="B84" s="16" t="s">
        <v>36</v>
      </c>
      <c r="C84" s="133">
        <f t="shared" si="7"/>
        <v>1950</v>
      </c>
      <c r="E84" s="137">
        <f t="shared" si="5"/>
        <v>0</v>
      </c>
      <c r="F84" s="12">
        <f t="shared" si="6"/>
        <v>0</v>
      </c>
      <c r="G84" s="12">
        <v>0</v>
      </c>
      <c r="I84" s="137">
        <f t="shared" si="8"/>
        <v>1755</v>
      </c>
      <c r="J84" s="176">
        <v>1950</v>
      </c>
      <c r="K84" s="137">
        <f t="shared" si="9"/>
        <v>2145</v>
      </c>
    </row>
    <row r="85" spans="2:11" ht="15">
      <c r="B85" s="16" t="s">
        <v>352</v>
      </c>
      <c r="C85" s="133">
        <f t="shared" si="7"/>
        <v>1600</v>
      </c>
      <c r="E85" s="137">
        <f t="shared" si="5"/>
        <v>0</v>
      </c>
      <c r="F85" s="12">
        <f t="shared" si="6"/>
        <v>0</v>
      </c>
      <c r="G85" s="12">
        <v>0</v>
      </c>
      <c r="I85" s="137">
        <f t="shared" si="8"/>
        <v>1440</v>
      </c>
      <c r="J85" s="176">
        <v>1600</v>
      </c>
      <c r="K85" s="137">
        <f t="shared" si="9"/>
        <v>1760.0000000000002</v>
      </c>
    </row>
    <row r="86" spans="2:11" ht="15">
      <c r="B86" s="16" t="s">
        <v>32</v>
      </c>
      <c r="C86" s="133">
        <f t="shared" si="7"/>
        <v>2500</v>
      </c>
      <c r="E86" s="137">
        <f t="shared" si="5"/>
        <v>0</v>
      </c>
      <c r="F86" s="12">
        <f t="shared" si="6"/>
        <v>0</v>
      </c>
      <c r="G86" s="12">
        <v>0</v>
      </c>
      <c r="I86" s="137">
        <f t="shared" si="8"/>
        <v>2250</v>
      </c>
      <c r="J86" s="176">
        <v>2500</v>
      </c>
      <c r="K86" s="137">
        <f t="shared" si="9"/>
        <v>2750</v>
      </c>
    </row>
    <row r="87" spans="2:11" ht="15">
      <c r="B87" s="16" t="s">
        <v>71</v>
      </c>
      <c r="C87" s="133">
        <f t="shared" si="7"/>
        <v>1650</v>
      </c>
      <c r="E87" s="137">
        <f t="shared" si="5"/>
        <v>0</v>
      </c>
      <c r="F87" s="12">
        <f t="shared" si="6"/>
        <v>0</v>
      </c>
      <c r="G87" s="12">
        <v>0</v>
      </c>
      <c r="I87" s="137">
        <f t="shared" si="8"/>
        <v>1485</v>
      </c>
      <c r="J87" s="176">
        <v>1650</v>
      </c>
      <c r="K87" s="137">
        <f t="shared" si="9"/>
        <v>1815.0000000000002</v>
      </c>
    </row>
    <row r="88" spans="2:11" ht="15">
      <c r="B88" s="16" t="s">
        <v>69</v>
      </c>
      <c r="C88" s="133">
        <f t="shared" si="7"/>
        <v>1200</v>
      </c>
      <c r="E88" s="137">
        <f t="shared" si="5"/>
        <v>0</v>
      </c>
      <c r="F88" s="12">
        <f t="shared" si="6"/>
        <v>0</v>
      </c>
      <c r="G88" s="12">
        <v>0</v>
      </c>
      <c r="I88" s="137">
        <f t="shared" si="8"/>
        <v>1080</v>
      </c>
      <c r="J88" s="176">
        <v>1200</v>
      </c>
      <c r="K88" s="137">
        <f t="shared" si="9"/>
        <v>1320</v>
      </c>
    </row>
    <row r="89" spans="2:11" ht="15">
      <c r="B89" s="16" t="s">
        <v>41</v>
      </c>
      <c r="C89" s="133">
        <f t="shared" si="7"/>
        <v>8581.818181818182</v>
      </c>
      <c r="E89" s="137">
        <f t="shared" si="5"/>
        <v>2863.6363636363635</v>
      </c>
      <c r="F89" s="12">
        <f t="shared" si="6"/>
        <v>3181.8181818181815</v>
      </c>
      <c r="G89" s="184">
        <v>3500</v>
      </c>
      <c r="I89" s="137">
        <f t="shared" si="8"/>
        <v>4860</v>
      </c>
      <c r="J89" s="176">
        <v>5400</v>
      </c>
      <c r="K89" s="137">
        <f t="shared" si="9"/>
        <v>5940.000000000001</v>
      </c>
    </row>
    <row r="90" spans="2:11" ht="15">
      <c r="B90" s="16" t="s">
        <v>18</v>
      </c>
      <c r="C90" s="133">
        <f t="shared" si="7"/>
        <v>3825</v>
      </c>
      <c r="E90" s="137">
        <f t="shared" si="5"/>
        <v>0</v>
      </c>
      <c r="F90" s="12">
        <f t="shared" si="6"/>
        <v>0</v>
      </c>
      <c r="G90" s="12">
        <v>0</v>
      </c>
      <c r="I90" s="137">
        <f t="shared" si="8"/>
        <v>3442.5</v>
      </c>
      <c r="J90" s="176">
        <v>3825</v>
      </c>
      <c r="K90" s="137">
        <f t="shared" si="9"/>
        <v>4207.5</v>
      </c>
    </row>
    <row r="91" spans="2:11" ht="15">
      <c r="B91" s="16" t="s">
        <v>65</v>
      </c>
      <c r="C91" s="133">
        <f t="shared" si="7"/>
        <v>3300</v>
      </c>
      <c r="E91" s="137">
        <f t="shared" si="5"/>
        <v>0</v>
      </c>
      <c r="F91" s="12">
        <f t="shared" si="6"/>
        <v>0</v>
      </c>
      <c r="G91" s="12">
        <v>0</v>
      </c>
      <c r="I91" s="137">
        <f t="shared" si="8"/>
        <v>2970</v>
      </c>
      <c r="J91" s="176">
        <v>3300</v>
      </c>
      <c r="K91" s="137">
        <f t="shared" si="9"/>
        <v>3630.0000000000005</v>
      </c>
    </row>
    <row r="92" spans="2:11" ht="15">
      <c r="B92" s="16" t="s">
        <v>34</v>
      </c>
      <c r="C92" s="133">
        <f t="shared" si="7"/>
        <v>5350</v>
      </c>
      <c r="E92" s="137">
        <f t="shared" si="5"/>
        <v>0</v>
      </c>
      <c r="F92" s="12">
        <f t="shared" si="6"/>
        <v>0</v>
      </c>
      <c r="G92" s="12">
        <v>0</v>
      </c>
      <c r="I92" s="137">
        <f t="shared" si="8"/>
        <v>4815</v>
      </c>
      <c r="J92" s="176">
        <v>5350</v>
      </c>
      <c r="K92" s="137">
        <f t="shared" si="9"/>
        <v>5885.000000000001</v>
      </c>
    </row>
    <row r="93" spans="2:11" ht="15">
      <c r="B93" s="16" t="s">
        <v>62</v>
      </c>
      <c r="C93" s="133">
        <f t="shared" si="7"/>
        <v>3250</v>
      </c>
      <c r="E93" s="137">
        <f t="shared" si="5"/>
        <v>0</v>
      </c>
      <c r="F93" s="12">
        <f t="shared" si="6"/>
        <v>0</v>
      </c>
      <c r="G93" s="12">
        <v>0</v>
      </c>
      <c r="I93" s="137">
        <f t="shared" si="8"/>
        <v>2925</v>
      </c>
      <c r="J93" s="176">
        <v>3250</v>
      </c>
      <c r="K93" s="137">
        <f t="shared" si="9"/>
        <v>3575.0000000000005</v>
      </c>
    </row>
    <row r="94" spans="2:11" ht="15">
      <c r="B94" s="16" t="s">
        <v>56</v>
      </c>
      <c r="C94" s="133">
        <f t="shared" si="7"/>
        <v>2875</v>
      </c>
      <c r="E94" s="137">
        <f t="shared" si="5"/>
        <v>0</v>
      </c>
      <c r="F94" s="12">
        <f t="shared" si="6"/>
        <v>0</v>
      </c>
      <c r="G94" s="12">
        <v>0</v>
      </c>
      <c r="I94" s="137">
        <f t="shared" si="8"/>
        <v>2587.5</v>
      </c>
      <c r="J94" s="176">
        <v>2875</v>
      </c>
      <c r="K94" s="137">
        <f t="shared" si="9"/>
        <v>3162.5000000000005</v>
      </c>
    </row>
    <row r="95" spans="2:11" ht="15">
      <c r="B95" s="16" t="s">
        <v>11</v>
      </c>
      <c r="C95" s="133">
        <f t="shared" si="7"/>
        <v>3400</v>
      </c>
      <c r="E95" s="137">
        <f t="shared" si="5"/>
        <v>0</v>
      </c>
      <c r="F95" s="12">
        <f t="shared" si="6"/>
        <v>0</v>
      </c>
      <c r="G95" s="12">
        <v>0</v>
      </c>
      <c r="I95" s="137">
        <f t="shared" si="8"/>
        <v>3060</v>
      </c>
      <c r="J95" s="176">
        <v>3400</v>
      </c>
      <c r="K95" s="137">
        <f t="shared" si="9"/>
        <v>3740.0000000000005</v>
      </c>
    </row>
    <row r="96" spans="2:11" ht="15">
      <c r="B96" s="16" t="s">
        <v>8</v>
      </c>
      <c r="C96" s="133">
        <f t="shared" si="7"/>
        <v>3000</v>
      </c>
      <c r="E96" s="137">
        <f t="shared" si="5"/>
        <v>0</v>
      </c>
      <c r="F96" s="12">
        <f t="shared" si="6"/>
        <v>0</v>
      </c>
      <c r="G96" s="12">
        <v>0</v>
      </c>
      <c r="I96" s="137">
        <f t="shared" si="8"/>
        <v>2700</v>
      </c>
      <c r="J96" s="176">
        <v>3000</v>
      </c>
      <c r="K96" s="137">
        <f t="shared" si="9"/>
        <v>3300.0000000000005</v>
      </c>
    </row>
    <row r="97" spans="2:11" ht="15">
      <c r="B97" s="16" t="s">
        <v>1</v>
      </c>
      <c r="C97" s="133">
        <f t="shared" si="7"/>
        <v>17000</v>
      </c>
      <c r="E97" s="137">
        <f>+F97*0.9</f>
        <v>0</v>
      </c>
      <c r="F97" s="12">
        <f>+G97/1.1</f>
        <v>0</v>
      </c>
      <c r="G97" s="12">
        <v>0</v>
      </c>
      <c r="I97" s="137">
        <f t="shared" si="8"/>
        <v>15300</v>
      </c>
      <c r="J97" s="176">
        <v>17000</v>
      </c>
      <c r="K97" s="137">
        <f t="shared" si="9"/>
        <v>18700</v>
      </c>
    </row>
    <row r="98" spans="2:11" ht="15">
      <c r="B98" s="16" t="s">
        <v>25</v>
      </c>
      <c r="C98" s="133">
        <f t="shared" si="7"/>
        <v>20909.090909090908</v>
      </c>
      <c r="E98" s="137">
        <f>+F98*0.9</f>
        <v>5318.181818181818</v>
      </c>
      <c r="F98" s="12">
        <f>+G98/1.1</f>
        <v>5909.090909090909</v>
      </c>
      <c r="G98" s="184">
        <v>6500</v>
      </c>
      <c r="I98" s="137">
        <f t="shared" si="8"/>
        <v>13500</v>
      </c>
      <c r="J98" s="176">
        <v>15000</v>
      </c>
      <c r="K98" s="137">
        <f t="shared" si="9"/>
        <v>16500</v>
      </c>
    </row>
    <row r="99" spans="2:11" ht="15">
      <c r="B99" s="16" t="s">
        <v>5</v>
      </c>
      <c r="C99" s="133">
        <f t="shared" si="7"/>
        <v>12000</v>
      </c>
      <c r="E99" s="137">
        <f>+F99*0.9</f>
        <v>0</v>
      </c>
      <c r="F99" s="12">
        <f>+G99/1.1</f>
        <v>0</v>
      </c>
      <c r="G99" s="12">
        <v>0</v>
      </c>
      <c r="I99" s="137">
        <f t="shared" si="8"/>
        <v>10800</v>
      </c>
      <c r="J99" s="176">
        <v>12000</v>
      </c>
      <c r="K99" s="137">
        <f t="shared" si="9"/>
        <v>13200.000000000002</v>
      </c>
    </row>
    <row r="100" spans="2:11" ht="15">
      <c r="B100" s="102"/>
      <c r="C100" s="134"/>
      <c r="E100" s="134"/>
      <c r="F100" s="134"/>
      <c r="G100" s="134"/>
      <c r="I100" s="134"/>
      <c r="J100" s="134"/>
      <c r="K100" s="134"/>
    </row>
    <row r="101" spans="2:11" ht="20.25">
      <c r="B101" s="67" t="s">
        <v>522</v>
      </c>
      <c r="C101" s="68">
        <f>SUM(C12:C99)</f>
        <v>439999.99999999994</v>
      </c>
      <c r="E101" s="68">
        <f>SUM(E12:E99)</f>
        <v>18900</v>
      </c>
      <c r="F101" s="68">
        <f>SUM(F12:F99)</f>
        <v>21000</v>
      </c>
      <c r="G101" s="68">
        <f>SUM(G12:G99)</f>
        <v>23100</v>
      </c>
      <c r="I101" s="68">
        <f>SUM(I12:I99)</f>
        <v>377100</v>
      </c>
      <c r="J101" s="68">
        <f>SUM(J12:J99)</f>
        <v>419000</v>
      </c>
      <c r="K101" s="68">
        <f>SUM(K12:K99)</f>
        <v>460900</v>
      </c>
    </row>
  </sheetData>
  <sheetProtection password="8457" sheet="1"/>
  <mergeCells count="1">
    <mergeCell ref="B1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49"/>
  <sheetViews>
    <sheetView zoomScale="70" zoomScaleNormal="70" zoomScalePageLayoutView="0" workbookViewId="0" topLeftCell="A1">
      <selection activeCell="C149" sqref="C149"/>
    </sheetView>
  </sheetViews>
  <sheetFormatPr defaultColWidth="9.140625" defaultRowHeight="15"/>
  <cols>
    <col min="2" max="2" width="26.421875" style="0" customWidth="1"/>
    <col min="3" max="3" width="30.7109375" style="0" customWidth="1"/>
    <col min="5" max="5" width="28.28125" style="0" customWidth="1"/>
    <col min="7" max="7" width="17.421875" style="0" customWidth="1"/>
    <col min="8" max="8" width="17.28125" style="0" customWidth="1"/>
  </cols>
  <sheetData>
    <row r="1" spans="5:8" ht="15">
      <c r="E1" s="103">
        <v>767771</v>
      </c>
      <c r="G1" s="256" t="s">
        <v>1240</v>
      </c>
      <c r="H1" s="256"/>
    </row>
    <row r="2" spans="2:8" ht="15">
      <c r="B2" s="7" t="s">
        <v>74</v>
      </c>
      <c r="C2" s="7" t="s">
        <v>0</v>
      </c>
      <c r="E2" s="8" t="s">
        <v>575</v>
      </c>
      <c r="G2" s="8" t="s">
        <v>1238</v>
      </c>
      <c r="H2" s="8" t="s">
        <v>1239</v>
      </c>
    </row>
    <row r="3" spans="2:8" ht="15">
      <c r="B3" s="16">
        <v>1</v>
      </c>
      <c r="C3" s="16" t="s">
        <v>48</v>
      </c>
      <c r="E3" s="104"/>
      <c r="G3" s="112"/>
      <c r="H3" s="104"/>
    </row>
    <row r="4" spans="2:8" ht="15">
      <c r="B4" s="16">
        <v>1</v>
      </c>
      <c r="C4" s="16" t="s">
        <v>64</v>
      </c>
      <c r="E4" s="104"/>
      <c r="G4" s="112"/>
      <c r="H4" s="104"/>
    </row>
    <row r="5" spans="2:8" ht="15">
      <c r="B5" s="16">
        <v>1</v>
      </c>
      <c r="C5" s="16" t="s">
        <v>27</v>
      </c>
      <c r="E5" s="104"/>
      <c r="G5" s="112"/>
      <c r="H5" s="104"/>
    </row>
    <row r="6" spans="2:8" ht="15">
      <c r="B6" s="16">
        <v>1</v>
      </c>
      <c r="C6" s="16" t="s">
        <v>58</v>
      </c>
      <c r="E6" s="104"/>
      <c r="G6" s="112"/>
      <c r="H6" s="104"/>
    </row>
    <row r="7" spans="2:8" ht="15">
      <c r="B7" s="16">
        <v>1</v>
      </c>
      <c r="C7" s="16" t="s">
        <v>61</v>
      </c>
      <c r="E7" s="104"/>
      <c r="G7" s="112"/>
      <c r="H7" s="104"/>
    </row>
    <row r="8" spans="2:8" ht="15">
      <c r="B8" s="16">
        <v>1</v>
      </c>
      <c r="C8" s="16" t="s">
        <v>96</v>
      </c>
      <c r="E8" s="104"/>
      <c r="G8" s="112"/>
      <c r="H8" s="104"/>
    </row>
    <row r="9" spans="2:8" ht="15">
      <c r="B9" s="16">
        <v>1</v>
      </c>
      <c r="C9" s="16" t="s">
        <v>6</v>
      </c>
      <c r="E9" s="104"/>
      <c r="G9" s="112"/>
      <c r="H9" s="104"/>
    </row>
    <row r="10" spans="2:8" ht="15">
      <c r="B10" s="16">
        <v>1</v>
      </c>
      <c r="C10" s="16" t="s">
        <v>72</v>
      </c>
      <c r="E10" s="104"/>
      <c r="G10" s="112"/>
      <c r="H10" s="104"/>
    </row>
    <row r="11" spans="2:8" ht="15">
      <c r="B11" s="17" t="s">
        <v>573</v>
      </c>
      <c r="C11" s="17" t="s">
        <v>573</v>
      </c>
      <c r="E11" s="34"/>
      <c r="G11" s="34"/>
      <c r="H11" s="34"/>
    </row>
    <row r="12" spans="2:8" ht="15">
      <c r="B12" s="16" t="s">
        <v>494</v>
      </c>
      <c r="C12" s="16" t="s">
        <v>494</v>
      </c>
      <c r="E12" s="35"/>
      <c r="G12" s="35"/>
      <c r="H12" s="35"/>
    </row>
    <row r="13" spans="2:8" ht="15">
      <c r="B13" s="18" t="s">
        <v>573</v>
      </c>
      <c r="C13" s="18" t="s">
        <v>573</v>
      </c>
      <c r="E13" s="44"/>
      <c r="G13" s="44"/>
      <c r="H13" s="44"/>
    </row>
    <row r="14" spans="2:8" s="106" customFormat="1" ht="15">
      <c r="B14" s="105"/>
      <c r="C14" s="105"/>
      <c r="G14"/>
      <c r="H14"/>
    </row>
    <row r="15" spans="2:8" ht="15">
      <c r="B15" s="7" t="s">
        <v>74</v>
      </c>
      <c r="C15" s="7" t="s">
        <v>0</v>
      </c>
      <c r="E15" s="8" t="s">
        <v>575</v>
      </c>
      <c r="G15" s="8" t="s">
        <v>1238</v>
      </c>
      <c r="H15" s="8" t="s">
        <v>1239</v>
      </c>
    </row>
    <row r="16" spans="2:8" ht="15">
      <c r="B16" s="16">
        <v>2</v>
      </c>
      <c r="C16" s="16" t="s">
        <v>19</v>
      </c>
      <c r="E16" s="104"/>
      <c r="G16" s="112"/>
      <c r="H16" s="104"/>
    </row>
    <row r="17" spans="2:8" ht="15">
      <c r="B17" s="16">
        <v>2</v>
      </c>
      <c r="C17" s="16" t="s">
        <v>68</v>
      </c>
      <c r="E17" s="104"/>
      <c r="G17" s="112"/>
      <c r="H17" s="104"/>
    </row>
    <row r="18" spans="2:8" ht="15">
      <c r="B18" s="16">
        <v>2</v>
      </c>
      <c r="C18" s="16" t="s">
        <v>14</v>
      </c>
      <c r="E18" s="104"/>
      <c r="G18" s="112"/>
      <c r="H18" s="104"/>
    </row>
    <row r="19" spans="2:8" ht="15">
      <c r="B19" s="16">
        <v>2</v>
      </c>
      <c r="C19" s="16" t="s">
        <v>45</v>
      </c>
      <c r="E19" s="104"/>
      <c r="G19" s="112"/>
      <c r="H19" s="104"/>
    </row>
    <row r="20" spans="2:8" ht="15">
      <c r="B20" s="16">
        <v>2</v>
      </c>
      <c r="C20" s="16" t="s">
        <v>43</v>
      </c>
      <c r="E20" s="104"/>
      <c r="G20" s="112"/>
      <c r="H20" s="104"/>
    </row>
    <row r="21" spans="2:8" ht="15">
      <c r="B21" s="16">
        <v>2</v>
      </c>
      <c r="C21" s="16" t="s">
        <v>52</v>
      </c>
      <c r="E21" s="104"/>
      <c r="G21" s="112"/>
      <c r="H21" s="104"/>
    </row>
    <row r="22" spans="2:8" ht="15">
      <c r="B22" s="16">
        <v>2</v>
      </c>
      <c r="C22" s="16" t="s">
        <v>4</v>
      </c>
      <c r="E22" s="104"/>
      <c r="G22" s="112"/>
      <c r="H22" s="104"/>
    </row>
    <row r="23" spans="2:8" ht="15">
      <c r="B23" s="16">
        <v>2</v>
      </c>
      <c r="C23" s="16" t="s">
        <v>26</v>
      </c>
      <c r="E23" s="104"/>
      <c r="G23" s="112"/>
      <c r="H23" s="104"/>
    </row>
    <row r="24" spans="2:8" ht="15">
      <c r="B24" s="17" t="s">
        <v>573</v>
      </c>
      <c r="C24" s="17" t="s">
        <v>573</v>
      </c>
      <c r="E24" s="39"/>
      <c r="G24" s="12"/>
      <c r="H24" s="39"/>
    </row>
    <row r="25" spans="2:8" ht="15">
      <c r="B25" s="16" t="s">
        <v>494</v>
      </c>
      <c r="C25" s="16" t="s">
        <v>494</v>
      </c>
      <c r="E25" s="35"/>
      <c r="G25" s="35"/>
      <c r="H25" s="35"/>
    </row>
    <row r="26" spans="2:8" ht="15">
      <c r="B26" s="21" t="s">
        <v>573</v>
      </c>
      <c r="C26" s="21" t="s">
        <v>573</v>
      </c>
      <c r="E26" s="13"/>
      <c r="G26" s="44"/>
      <c r="H26" s="44"/>
    </row>
    <row r="27" spans="2:8" s="106" customFormat="1" ht="15">
      <c r="B27" s="105"/>
      <c r="C27" s="105"/>
      <c r="G27"/>
      <c r="H27"/>
    </row>
    <row r="28" spans="2:8" ht="15">
      <c r="B28" s="7" t="s">
        <v>74</v>
      </c>
      <c r="C28" s="7" t="s">
        <v>0</v>
      </c>
      <c r="E28" s="8" t="s">
        <v>575</v>
      </c>
      <c r="G28" s="8" t="s">
        <v>1238</v>
      </c>
      <c r="H28" s="8" t="s">
        <v>1239</v>
      </c>
    </row>
    <row r="29" spans="2:8" ht="15">
      <c r="B29" s="16">
        <v>3</v>
      </c>
      <c r="C29" s="16" t="s">
        <v>121</v>
      </c>
      <c r="E29" s="104"/>
      <c r="G29" s="112"/>
      <c r="H29" s="104"/>
    </row>
    <row r="30" spans="2:8" ht="15">
      <c r="B30" s="16">
        <v>3</v>
      </c>
      <c r="C30" s="16" t="s">
        <v>127</v>
      </c>
      <c r="E30" s="104"/>
      <c r="G30" s="112"/>
      <c r="H30" s="104"/>
    </row>
    <row r="31" spans="2:8" ht="15">
      <c r="B31" s="16">
        <v>3</v>
      </c>
      <c r="C31" s="16" t="s">
        <v>33</v>
      </c>
      <c r="E31" s="104"/>
      <c r="G31" s="112"/>
      <c r="H31" s="104"/>
    </row>
    <row r="32" spans="2:8" ht="15">
      <c r="B32" s="16">
        <v>3</v>
      </c>
      <c r="C32" s="16" t="s">
        <v>3</v>
      </c>
      <c r="E32" s="104"/>
      <c r="G32" s="112"/>
      <c r="H32" s="104"/>
    </row>
    <row r="33" spans="2:8" ht="15">
      <c r="B33" s="16">
        <v>3</v>
      </c>
      <c r="C33" s="16" t="s">
        <v>17</v>
      </c>
      <c r="E33" s="104"/>
      <c r="G33" s="112"/>
      <c r="H33" s="104"/>
    </row>
    <row r="34" spans="2:8" ht="15">
      <c r="B34" s="16">
        <v>3</v>
      </c>
      <c r="C34" s="16" t="s">
        <v>49</v>
      </c>
      <c r="E34" s="104"/>
      <c r="G34" s="112"/>
      <c r="H34" s="104"/>
    </row>
    <row r="35" spans="2:8" ht="15">
      <c r="B35" s="16">
        <v>3</v>
      </c>
      <c r="C35" s="16" t="s">
        <v>67</v>
      </c>
      <c r="E35" s="104"/>
      <c r="G35" s="112"/>
      <c r="H35" s="104"/>
    </row>
    <row r="36" spans="2:8" ht="15">
      <c r="B36" s="16">
        <v>3</v>
      </c>
      <c r="C36" s="16" t="s">
        <v>15</v>
      </c>
      <c r="E36" s="104"/>
      <c r="G36" s="112"/>
      <c r="H36" s="104"/>
    </row>
    <row r="37" spans="2:8" ht="15">
      <c r="B37" s="17" t="s">
        <v>573</v>
      </c>
      <c r="C37" s="17" t="s">
        <v>573</v>
      </c>
      <c r="E37" s="39"/>
      <c r="G37" s="12"/>
      <c r="H37" s="39"/>
    </row>
    <row r="38" spans="2:8" ht="15">
      <c r="B38" s="16" t="s">
        <v>494</v>
      </c>
      <c r="C38" s="16" t="s">
        <v>494</v>
      </c>
      <c r="E38" s="35"/>
      <c r="G38" s="35"/>
      <c r="H38" s="35"/>
    </row>
    <row r="39" spans="2:8" ht="15">
      <c r="B39" s="18" t="s">
        <v>573</v>
      </c>
      <c r="C39" s="18" t="s">
        <v>573</v>
      </c>
      <c r="E39" s="44"/>
      <c r="G39" s="44"/>
      <c r="H39" s="44"/>
    </row>
    <row r="40" spans="2:8" s="106" customFormat="1" ht="15">
      <c r="B40" s="105"/>
      <c r="C40" s="105"/>
      <c r="G40"/>
      <c r="H40"/>
    </row>
    <row r="41" spans="2:8" ht="15">
      <c r="B41" s="7" t="s">
        <v>74</v>
      </c>
      <c r="C41" s="7" t="s">
        <v>0</v>
      </c>
      <c r="E41" s="8" t="s">
        <v>575</v>
      </c>
      <c r="G41" s="8" t="s">
        <v>1238</v>
      </c>
      <c r="H41" s="8" t="s">
        <v>1239</v>
      </c>
    </row>
    <row r="42" spans="2:8" ht="15">
      <c r="B42" s="16">
        <v>4</v>
      </c>
      <c r="C42" s="16" t="s">
        <v>21</v>
      </c>
      <c r="E42" s="104"/>
      <c r="G42" s="112"/>
      <c r="H42" s="104"/>
    </row>
    <row r="43" spans="2:8" ht="15">
      <c r="B43" s="16">
        <v>4</v>
      </c>
      <c r="C43" s="16" t="s">
        <v>31</v>
      </c>
      <c r="E43" s="104"/>
      <c r="G43" s="112"/>
      <c r="H43" s="104"/>
    </row>
    <row r="44" spans="2:8" ht="15">
      <c r="B44" s="16">
        <v>4</v>
      </c>
      <c r="C44" s="16" t="s">
        <v>7</v>
      </c>
      <c r="E44" s="104"/>
      <c r="G44" s="112"/>
      <c r="H44" s="104"/>
    </row>
    <row r="45" spans="2:8" ht="15">
      <c r="B45" s="16">
        <v>4</v>
      </c>
      <c r="C45" s="16" t="s">
        <v>175</v>
      </c>
      <c r="E45" s="104"/>
      <c r="G45" s="112"/>
      <c r="H45" s="104"/>
    </row>
    <row r="46" spans="2:8" ht="15">
      <c r="B46" s="16">
        <v>4</v>
      </c>
      <c r="C46" s="16" t="s">
        <v>44</v>
      </c>
      <c r="E46" s="104"/>
      <c r="G46" s="112"/>
      <c r="H46" s="104"/>
    </row>
    <row r="47" spans="2:8" ht="15">
      <c r="B47" s="16">
        <v>4</v>
      </c>
      <c r="C47" s="23" t="s">
        <v>24</v>
      </c>
      <c r="E47" s="104"/>
      <c r="G47" s="112"/>
      <c r="H47" s="104"/>
    </row>
    <row r="48" spans="2:8" ht="15">
      <c r="B48" s="23" t="s">
        <v>573</v>
      </c>
      <c r="C48" s="23" t="s">
        <v>573</v>
      </c>
      <c r="E48" s="40"/>
      <c r="G48" s="36"/>
      <c r="H48" s="40"/>
    </row>
    <row r="49" spans="2:8" ht="15">
      <c r="B49" s="16" t="s">
        <v>494</v>
      </c>
      <c r="C49" s="16" t="s">
        <v>494</v>
      </c>
      <c r="E49" s="35"/>
      <c r="G49" s="35"/>
      <c r="H49" s="35"/>
    </row>
    <row r="50" spans="2:8" ht="15">
      <c r="B50" s="24" t="s">
        <v>573</v>
      </c>
      <c r="C50" s="24" t="s">
        <v>573</v>
      </c>
      <c r="E50" s="14"/>
      <c r="G50" s="14"/>
      <c r="H50" s="14"/>
    </row>
    <row r="51" spans="2:8" s="106" customFormat="1" ht="15">
      <c r="B51" s="105"/>
      <c r="C51" s="105"/>
      <c r="G51"/>
      <c r="H51"/>
    </row>
    <row r="52" spans="2:8" ht="15">
      <c r="B52" s="7" t="s">
        <v>74</v>
      </c>
      <c r="C52" s="7" t="s">
        <v>0</v>
      </c>
      <c r="E52" s="8" t="s">
        <v>575</v>
      </c>
      <c r="G52" s="8" t="s">
        <v>1238</v>
      </c>
      <c r="H52" s="8" t="s">
        <v>1239</v>
      </c>
    </row>
    <row r="53" spans="2:8" ht="15">
      <c r="B53" s="16">
        <v>5</v>
      </c>
      <c r="C53" s="16" t="s">
        <v>39</v>
      </c>
      <c r="E53" s="104"/>
      <c r="G53" s="112"/>
      <c r="H53" s="104"/>
    </row>
    <row r="54" spans="2:8" ht="15">
      <c r="B54" s="16">
        <v>5</v>
      </c>
      <c r="C54" s="16" t="s">
        <v>29</v>
      </c>
      <c r="E54" s="104"/>
      <c r="G54" s="112"/>
      <c r="H54" s="104"/>
    </row>
    <row r="55" spans="2:8" ht="15">
      <c r="B55" s="16">
        <v>5</v>
      </c>
      <c r="C55" s="16" t="s">
        <v>16</v>
      </c>
      <c r="E55" s="104"/>
      <c r="G55" s="112"/>
      <c r="H55" s="104"/>
    </row>
    <row r="56" spans="2:8" ht="15">
      <c r="B56" s="16">
        <v>5</v>
      </c>
      <c r="C56" s="16" t="s">
        <v>23</v>
      </c>
      <c r="E56" s="104"/>
      <c r="G56" s="112"/>
      <c r="H56" s="104"/>
    </row>
    <row r="57" spans="2:8" ht="15">
      <c r="B57" s="16">
        <v>5</v>
      </c>
      <c r="C57" s="16" t="s">
        <v>35</v>
      </c>
      <c r="E57" s="104"/>
      <c r="G57" s="112"/>
      <c r="H57" s="104"/>
    </row>
    <row r="58" spans="2:8" ht="15">
      <c r="B58" s="16">
        <v>5</v>
      </c>
      <c r="C58" s="16" t="s">
        <v>47</v>
      </c>
      <c r="E58" s="104"/>
      <c r="G58" s="112"/>
      <c r="H58" s="104"/>
    </row>
    <row r="59" spans="2:8" ht="15">
      <c r="B59" s="16">
        <v>5</v>
      </c>
      <c r="C59" s="16" t="s">
        <v>50</v>
      </c>
      <c r="E59" s="104"/>
      <c r="G59" s="112"/>
      <c r="H59" s="104"/>
    </row>
    <row r="60" spans="2:8" ht="15">
      <c r="B60" s="16" t="s">
        <v>573</v>
      </c>
      <c r="C60" s="16" t="s">
        <v>573</v>
      </c>
      <c r="E60" s="40"/>
      <c r="G60" s="34"/>
      <c r="H60" s="40"/>
    </row>
    <row r="61" spans="2:8" ht="15">
      <c r="B61" s="16" t="s">
        <v>494</v>
      </c>
      <c r="C61" s="16" t="s">
        <v>494</v>
      </c>
      <c r="E61" s="35"/>
      <c r="G61" s="35"/>
      <c r="H61" s="35"/>
    </row>
    <row r="62" spans="2:8" ht="15">
      <c r="B62" s="100" t="s">
        <v>573</v>
      </c>
      <c r="C62" s="100" t="s">
        <v>573</v>
      </c>
      <c r="E62" s="101" t="s">
        <v>573</v>
      </c>
      <c r="G62" s="44"/>
      <c r="H62" s="44"/>
    </row>
    <row r="63" spans="2:8" s="106" customFormat="1" ht="15">
      <c r="B63" s="105"/>
      <c r="C63" s="105"/>
      <c r="G63"/>
      <c r="H63"/>
    </row>
    <row r="64" spans="2:8" ht="15">
      <c r="B64" s="7" t="s">
        <v>74</v>
      </c>
      <c r="C64" s="7" t="s">
        <v>0</v>
      </c>
      <c r="E64" s="8" t="s">
        <v>575</v>
      </c>
      <c r="G64" s="8" t="s">
        <v>1238</v>
      </c>
      <c r="H64" s="8" t="s">
        <v>1239</v>
      </c>
    </row>
    <row r="65" spans="2:8" ht="15">
      <c r="B65" s="16">
        <v>6</v>
      </c>
      <c r="C65" s="16" t="s">
        <v>37</v>
      </c>
      <c r="E65" s="104"/>
      <c r="G65" s="112"/>
      <c r="H65" s="104"/>
    </row>
    <row r="66" spans="2:8" ht="15">
      <c r="B66" s="16">
        <v>6</v>
      </c>
      <c r="C66" s="16" t="s">
        <v>256</v>
      </c>
      <c r="E66" s="104"/>
      <c r="G66" s="112"/>
      <c r="H66" s="104"/>
    </row>
    <row r="67" spans="2:8" ht="15">
      <c r="B67" s="16">
        <v>6</v>
      </c>
      <c r="C67" s="16" t="s">
        <v>2</v>
      </c>
      <c r="E67" s="104"/>
      <c r="G67" s="112"/>
      <c r="H67" s="104"/>
    </row>
    <row r="68" spans="2:8" ht="15">
      <c r="B68" s="16">
        <v>6</v>
      </c>
      <c r="C68" s="16" t="s">
        <v>63</v>
      </c>
      <c r="E68" s="104"/>
      <c r="G68" s="112"/>
      <c r="H68" s="104"/>
    </row>
    <row r="69" spans="2:8" ht="15">
      <c r="B69" s="16">
        <v>6</v>
      </c>
      <c r="C69" s="16" t="s">
        <v>60</v>
      </c>
      <c r="E69" s="104"/>
      <c r="G69" s="112"/>
      <c r="H69" s="104"/>
    </row>
    <row r="70" spans="2:8" ht="15">
      <c r="B70" s="16">
        <v>6</v>
      </c>
      <c r="C70" s="16" t="s">
        <v>277</v>
      </c>
      <c r="E70" s="104"/>
      <c r="G70" s="112"/>
      <c r="H70" s="104"/>
    </row>
    <row r="71" spans="2:8" ht="15">
      <c r="B71" s="16">
        <v>6</v>
      </c>
      <c r="C71" s="16" t="s">
        <v>59</v>
      </c>
      <c r="E71" s="104"/>
      <c r="G71" s="112"/>
      <c r="H71" s="104"/>
    </row>
    <row r="72" spans="2:8" ht="15">
      <c r="B72" s="16">
        <v>6</v>
      </c>
      <c r="C72" s="16" t="s">
        <v>51</v>
      </c>
      <c r="E72" s="104"/>
      <c r="G72" s="112"/>
      <c r="H72" s="104"/>
    </row>
    <row r="73" spans="2:8" ht="15">
      <c r="B73" s="16" t="s">
        <v>573</v>
      </c>
      <c r="C73" s="16" t="s">
        <v>573</v>
      </c>
      <c r="E73" s="40"/>
      <c r="G73" s="36"/>
      <c r="H73" s="40"/>
    </row>
    <row r="74" spans="2:8" ht="15">
      <c r="B74" s="42" t="s">
        <v>494</v>
      </c>
      <c r="C74" s="42" t="s">
        <v>494</v>
      </c>
      <c r="E74" s="35"/>
      <c r="G74" s="35"/>
      <c r="H74" s="35"/>
    </row>
    <row r="75" spans="2:8" ht="15">
      <c r="B75" s="101" t="s">
        <v>573</v>
      </c>
      <c r="C75" s="101" t="s">
        <v>573</v>
      </c>
      <c r="E75" s="101" t="s">
        <v>573</v>
      </c>
      <c r="G75" s="44"/>
      <c r="H75" s="44"/>
    </row>
    <row r="76" spans="2:8" s="106" customFormat="1" ht="15">
      <c r="B76" s="105"/>
      <c r="C76" s="105"/>
      <c r="G76"/>
      <c r="H76"/>
    </row>
    <row r="77" spans="2:8" ht="15">
      <c r="B77" s="7" t="s">
        <v>74</v>
      </c>
      <c r="C77" s="7" t="s">
        <v>0</v>
      </c>
      <c r="E77" s="8" t="s">
        <v>575</v>
      </c>
      <c r="G77" s="8" t="s">
        <v>1238</v>
      </c>
      <c r="H77" s="8" t="s">
        <v>1239</v>
      </c>
    </row>
    <row r="78" spans="2:8" ht="15">
      <c r="B78" s="16">
        <v>7</v>
      </c>
      <c r="C78" s="16" t="s">
        <v>479</v>
      </c>
      <c r="E78" s="104"/>
      <c r="G78" s="112"/>
      <c r="H78" s="104"/>
    </row>
    <row r="79" spans="2:8" ht="15">
      <c r="B79" s="16">
        <v>7</v>
      </c>
      <c r="C79" s="16" t="s">
        <v>70</v>
      </c>
      <c r="E79" s="104"/>
      <c r="G79" s="112"/>
      <c r="H79" s="104"/>
    </row>
    <row r="80" spans="2:8" ht="15">
      <c r="B80" s="16">
        <v>7</v>
      </c>
      <c r="C80" s="16" t="s">
        <v>46</v>
      </c>
      <c r="E80" s="104"/>
      <c r="G80" s="112"/>
      <c r="H80" s="104"/>
    </row>
    <row r="81" spans="2:8" ht="15">
      <c r="B81" s="16">
        <v>7</v>
      </c>
      <c r="C81" s="16" t="s">
        <v>300</v>
      </c>
      <c r="E81" s="104"/>
      <c r="G81" s="112"/>
      <c r="H81" s="104"/>
    </row>
    <row r="82" spans="2:8" ht="15">
      <c r="B82" s="16">
        <v>7</v>
      </c>
      <c r="C82" s="16" t="s">
        <v>303</v>
      </c>
      <c r="E82" s="104"/>
      <c r="G82" s="112"/>
      <c r="H82" s="104"/>
    </row>
    <row r="83" spans="2:8" ht="15">
      <c r="B83" s="16">
        <v>7</v>
      </c>
      <c r="C83" s="16" t="s">
        <v>310</v>
      </c>
      <c r="E83" s="104"/>
      <c r="G83" s="112"/>
      <c r="H83" s="104"/>
    </row>
    <row r="84" spans="2:8" ht="15">
      <c r="B84" s="16">
        <v>7</v>
      </c>
      <c r="C84" s="16" t="s">
        <v>10</v>
      </c>
      <c r="E84" s="104"/>
      <c r="G84" s="112"/>
      <c r="H84" s="104"/>
    </row>
    <row r="85" spans="2:8" ht="15">
      <c r="B85" s="16">
        <v>7</v>
      </c>
      <c r="C85" s="16" t="s">
        <v>40</v>
      </c>
      <c r="E85" s="104"/>
      <c r="G85" s="112"/>
      <c r="H85" s="104"/>
    </row>
    <row r="86" spans="2:8" ht="15">
      <c r="B86" s="16">
        <v>7</v>
      </c>
      <c r="C86" s="16" t="s">
        <v>322</v>
      </c>
      <c r="E86" s="104"/>
      <c r="G86" s="112"/>
      <c r="H86" s="104"/>
    </row>
    <row r="87" spans="2:8" ht="15">
      <c r="B87" s="16" t="s">
        <v>573</v>
      </c>
      <c r="C87" s="16" t="s">
        <v>573</v>
      </c>
      <c r="E87" s="36"/>
      <c r="G87" s="36"/>
      <c r="H87" s="36"/>
    </row>
    <row r="88" spans="2:8" ht="15">
      <c r="B88" s="42" t="s">
        <v>494</v>
      </c>
      <c r="C88" s="42" t="s">
        <v>494</v>
      </c>
      <c r="E88" s="35"/>
      <c r="G88" s="35"/>
      <c r="H88" s="35"/>
    </row>
    <row r="89" spans="2:8" ht="15">
      <c r="B89" s="101" t="s">
        <v>573</v>
      </c>
      <c r="C89" s="101" t="s">
        <v>573</v>
      </c>
      <c r="E89" s="101" t="s">
        <v>573</v>
      </c>
      <c r="G89" s="44"/>
      <c r="H89" s="44"/>
    </row>
    <row r="90" spans="2:8" s="106" customFormat="1" ht="15">
      <c r="B90" s="105"/>
      <c r="C90" s="105"/>
      <c r="G90"/>
      <c r="H90"/>
    </row>
    <row r="91" spans="2:8" ht="15">
      <c r="B91" s="7" t="s">
        <v>74</v>
      </c>
      <c r="C91" s="7" t="s">
        <v>0</v>
      </c>
      <c r="E91" s="8" t="s">
        <v>575</v>
      </c>
      <c r="G91" s="8" t="s">
        <v>1238</v>
      </c>
      <c r="H91" s="8" t="s">
        <v>1239</v>
      </c>
    </row>
    <row r="92" spans="2:8" ht="15">
      <c r="B92" s="16">
        <v>8</v>
      </c>
      <c r="C92" s="16" t="s">
        <v>329</v>
      </c>
      <c r="E92" s="104"/>
      <c r="G92" s="112"/>
      <c r="H92" s="104"/>
    </row>
    <row r="93" spans="2:8" ht="15">
      <c r="B93" s="16">
        <v>8</v>
      </c>
      <c r="C93" s="16" t="s">
        <v>20</v>
      </c>
      <c r="E93" s="104"/>
      <c r="G93" s="112"/>
      <c r="H93" s="104"/>
    </row>
    <row r="94" spans="2:8" ht="15">
      <c r="B94" s="16">
        <v>8</v>
      </c>
      <c r="C94" s="16" t="s">
        <v>66</v>
      </c>
      <c r="E94" s="104"/>
      <c r="G94" s="112"/>
      <c r="H94" s="104"/>
    </row>
    <row r="95" spans="2:8" ht="15">
      <c r="B95" s="16">
        <v>8</v>
      </c>
      <c r="C95" s="16" t="s">
        <v>12</v>
      </c>
      <c r="E95" s="104"/>
      <c r="G95" s="112"/>
      <c r="H95" s="104"/>
    </row>
    <row r="96" spans="2:8" ht="15">
      <c r="B96" s="16">
        <v>8</v>
      </c>
      <c r="C96" s="16" t="s">
        <v>9</v>
      </c>
      <c r="E96" s="104"/>
      <c r="G96" s="112"/>
      <c r="H96" s="104"/>
    </row>
    <row r="97" spans="2:8" ht="15">
      <c r="B97" s="16">
        <v>8</v>
      </c>
      <c r="C97" s="16" t="s">
        <v>38</v>
      </c>
      <c r="E97" s="104"/>
      <c r="G97" s="112"/>
      <c r="H97" s="104"/>
    </row>
    <row r="98" spans="2:8" ht="15">
      <c r="B98" s="16">
        <v>8</v>
      </c>
      <c r="C98" s="16" t="s">
        <v>55</v>
      </c>
      <c r="E98" s="104"/>
      <c r="G98" s="112"/>
      <c r="H98" s="104"/>
    </row>
    <row r="99" spans="2:8" ht="15">
      <c r="B99" s="16" t="s">
        <v>574</v>
      </c>
      <c r="C99" s="16" t="s">
        <v>574</v>
      </c>
      <c r="E99" s="39"/>
      <c r="G99" s="43"/>
      <c r="H99" s="39"/>
    </row>
    <row r="100" spans="2:8" ht="15">
      <c r="B100" s="42" t="s">
        <v>494</v>
      </c>
      <c r="C100" s="42" t="s">
        <v>494</v>
      </c>
      <c r="E100" s="35"/>
      <c r="G100" s="35"/>
      <c r="H100" s="35"/>
    </row>
    <row r="101" spans="2:8" ht="15">
      <c r="B101" s="18" t="s">
        <v>573</v>
      </c>
      <c r="C101" s="18" t="s">
        <v>573</v>
      </c>
      <c r="E101" s="44"/>
      <c r="G101" s="44"/>
      <c r="H101" s="44"/>
    </row>
    <row r="102" spans="2:8" s="106" customFormat="1" ht="15">
      <c r="B102" s="105"/>
      <c r="C102" s="105"/>
      <c r="G102"/>
      <c r="H102"/>
    </row>
    <row r="103" spans="2:8" ht="15">
      <c r="B103" s="7" t="s">
        <v>74</v>
      </c>
      <c r="C103" s="7" t="s">
        <v>0</v>
      </c>
      <c r="E103" s="8" t="s">
        <v>575</v>
      </c>
      <c r="G103" s="8" t="s">
        <v>1238</v>
      </c>
      <c r="H103" s="8" t="s">
        <v>1239</v>
      </c>
    </row>
    <row r="104" spans="2:8" ht="15">
      <c r="B104" s="16">
        <v>9</v>
      </c>
      <c r="C104" s="16" t="s">
        <v>30</v>
      </c>
      <c r="E104" s="104"/>
      <c r="G104" s="112"/>
      <c r="H104" s="104"/>
    </row>
    <row r="105" spans="2:8" ht="15">
      <c r="B105" s="16">
        <v>9</v>
      </c>
      <c r="C105" s="16" t="s">
        <v>357</v>
      </c>
      <c r="E105" s="104"/>
      <c r="G105" s="112"/>
      <c r="H105" s="104"/>
    </row>
    <row r="106" spans="2:8" ht="15">
      <c r="B106" s="16">
        <v>9</v>
      </c>
      <c r="C106" s="16" t="s">
        <v>53</v>
      </c>
      <c r="E106" s="104"/>
      <c r="G106" s="112"/>
      <c r="H106" s="104"/>
    </row>
    <row r="107" spans="2:8" ht="15">
      <c r="B107" s="16">
        <v>9</v>
      </c>
      <c r="C107" s="16" t="s">
        <v>54</v>
      </c>
      <c r="E107" s="104"/>
      <c r="G107" s="112"/>
      <c r="H107" s="104"/>
    </row>
    <row r="108" spans="2:8" ht="15">
      <c r="B108" s="16">
        <v>9</v>
      </c>
      <c r="C108" s="16" t="s">
        <v>365</v>
      </c>
      <c r="E108" s="104"/>
      <c r="G108" s="112"/>
      <c r="H108" s="104"/>
    </row>
    <row r="109" spans="2:8" ht="15">
      <c r="B109" s="16">
        <v>9</v>
      </c>
      <c r="C109" s="16" t="s">
        <v>22</v>
      </c>
      <c r="E109" s="104"/>
      <c r="G109" s="112"/>
      <c r="H109" s="104"/>
    </row>
    <row r="110" spans="2:8" ht="15">
      <c r="B110" s="16">
        <v>9</v>
      </c>
      <c r="C110" s="16" t="s">
        <v>42</v>
      </c>
      <c r="E110" s="104"/>
      <c r="G110" s="112"/>
      <c r="H110" s="104"/>
    </row>
    <row r="111" spans="2:8" ht="15">
      <c r="B111" s="16">
        <v>9</v>
      </c>
      <c r="C111" s="16" t="s">
        <v>73</v>
      </c>
      <c r="E111" s="104"/>
      <c r="G111" s="112"/>
      <c r="H111" s="104"/>
    </row>
    <row r="112" spans="2:8" ht="15">
      <c r="B112" s="16" t="s">
        <v>573</v>
      </c>
      <c r="C112" s="16" t="s">
        <v>573</v>
      </c>
      <c r="E112" s="39"/>
      <c r="G112" s="43"/>
      <c r="H112" s="39"/>
    </row>
    <row r="113" spans="2:8" ht="15">
      <c r="B113" s="42" t="s">
        <v>494</v>
      </c>
      <c r="C113" s="42" t="s">
        <v>494</v>
      </c>
      <c r="E113" s="35"/>
      <c r="G113" s="35"/>
      <c r="H113" s="35"/>
    </row>
    <row r="114" spans="2:8" ht="15">
      <c r="B114" s="101" t="s">
        <v>573</v>
      </c>
      <c r="C114" s="101" t="s">
        <v>573</v>
      </c>
      <c r="E114" s="15"/>
      <c r="G114" s="44"/>
      <c r="H114" s="44"/>
    </row>
    <row r="115" spans="2:8" s="106" customFormat="1" ht="15">
      <c r="B115" s="105"/>
      <c r="C115" s="105"/>
      <c r="G115"/>
      <c r="H115"/>
    </row>
    <row r="116" spans="2:8" ht="15">
      <c r="B116" s="7" t="s">
        <v>74</v>
      </c>
      <c r="C116" s="7" t="s">
        <v>0</v>
      </c>
      <c r="E116" s="8" t="s">
        <v>575</v>
      </c>
      <c r="G116" s="8" t="s">
        <v>1238</v>
      </c>
      <c r="H116" s="8" t="s">
        <v>1239</v>
      </c>
    </row>
    <row r="117" spans="2:8" ht="15">
      <c r="B117" s="17">
        <v>10</v>
      </c>
      <c r="C117" s="17" t="s">
        <v>28</v>
      </c>
      <c r="E117" s="104"/>
      <c r="G117" s="112"/>
      <c r="H117" s="104"/>
    </row>
    <row r="118" spans="2:8" ht="15">
      <c r="B118" s="17">
        <v>10</v>
      </c>
      <c r="C118" s="16" t="s">
        <v>57</v>
      </c>
      <c r="E118" s="104"/>
      <c r="G118" s="112"/>
      <c r="H118" s="104"/>
    </row>
    <row r="119" spans="2:8" ht="15">
      <c r="B119" s="17">
        <v>10</v>
      </c>
      <c r="C119" s="16" t="s">
        <v>13</v>
      </c>
      <c r="E119" s="104"/>
      <c r="G119" s="112"/>
      <c r="H119" s="104"/>
    </row>
    <row r="120" spans="2:8" ht="15">
      <c r="B120" s="17">
        <v>10</v>
      </c>
      <c r="C120" s="16" t="s">
        <v>36</v>
      </c>
      <c r="E120" s="104"/>
      <c r="G120" s="112"/>
      <c r="H120" s="104"/>
    </row>
    <row r="121" spans="2:8" ht="15">
      <c r="B121" s="17">
        <v>10</v>
      </c>
      <c r="C121" s="16" t="s">
        <v>352</v>
      </c>
      <c r="E121" s="104"/>
      <c r="G121" s="112"/>
      <c r="H121" s="104"/>
    </row>
    <row r="122" spans="2:8" ht="15">
      <c r="B122" s="17">
        <v>10</v>
      </c>
      <c r="C122" s="16" t="s">
        <v>32</v>
      </c>
      <c r="E122" s="104"/>
      <c r="G122" s="112"/>
      <c r="H122" s="104"/>
    </row>
    <row r="123" spans="2:8" ht="15">
      <c r="B123" s="17">
        <v>10</v>
      </c>
      <c r="C123" s="16" t="s">
        <v>71</v>
      </c>
      <c r="E123" s="104"/>
      <c r="G123" s="112"/>
      <c r="H123" s="104"/>
    </row>
    <row r="124" spans="2:8" ht="15">
      <c r="B124" s="17">
        <v>10</v>
      </c>
      <c r="C124" s="16" t="s">
        <v>69</v>
      </c>
      <c r="E124" s="104"/>
      <c r="G124" s="112"/>
      <c r="H124" s="104"/>
    </row>
    <row r="125" spans="2:8" ht="15">
      <c r="B125" s="17">
        <v>10</v>
      </c>
      <c r="C125" s="16" t="s">
        <v>41</v>
      </c>
      <c r="E125" s="104"/>
      <c r="G125" s="112"/>
      <c r="H125" s="104"/>
    </row>
    <row r="126" spans="2:8" ht="15">
      <c r="B126" s="16" t="s">
        <v>573</v>
      </c>
      <c r="C126" s="16" t="s">
        <v>573</v>
      </c>
      <c r="E126" s="36"/>
      <c r="G126" s="43"/>
      <c r="H126" s="36"/>
    </row>
    <row r="127" spans="2:8" ht="15">
      <c r="B127" s="42" t="s">
        <v>494</v>
      </c>
      <c r="C127" s="42" t="s">
        <v>494</v>
      </c>
      <c r="E127" s="35"/>
      <c r="G127" s="35"/>
      <c r="H127" s="35"/>
    </row>
    <row r="128" spans="2:8" ht="15">
      <c r="B128" s="27" t="s">
        <v>573</v>
      </c>
      <c r="C128" s="27" t="s">
        <v>573</v>
      </c>
      <c r="E128" s="15"/>
      <c r="G128" s="44"/>
      <c r="H128" s="44"/>
    </row>
    <row r="129" spans="2:8" s="106" customFormat="1" ht="15">
      <c r="B129" s="105"/>
      <c r="C129" s="105"/>
      <c r="G129"/>
      <c r="H129"/>
    </row>
    <row r="130" spans="2:8" ht="15">
      <c r="B130" s="7" t="s">
        <v>74</v>
      </c>
      <c r="C130" s="7" t="s">
        <v>0</v>
      </c>
      <c r="E130" s="8" t="s">
        <v>575</v>
      </c>
      <c r="G130" s="8" t="s">
        <v>1238</v>
      </c>
      <c r="H130" s="8" t="s">
        <v>1239</v>
      </c>
    </row>
    <row r="131" spans="2:8" ht="15">
      <c r="B131" s="16">
        <v>11</v>
      </c>
      <c r="C131" s="16" t="s">
        <v>18</v>
      </c>
      <c r="E131" s="104"/>
      <c r="G131" s="112"/>
      <c r="H131" s="104"/>
    </row>
    <row r="132" spans="2:8" ht="15">
      <c r="B132" s="16">
        <v>11</v>
      </c>
      <c r="C132" s="16" t="s">
        <v>65</v>
      </c>
      <c r="E132" s="104"/>
      <c r="G132" s="112"/>
      <c r="H132" s="104"/>
    </row>
    <row r="133" spans="2:8" ht="15">
      <c r="B133" s="16">
        <v>11</v>
      </c>
      <c r="C133" s="17" t="s">
        <v>34</v>
      </c>
      <c r="E133" s="104"/>
      <c r="G133" s="112"/>
      <c r="H133" s="104"/>
    </row>
    <row r="134" spans="2:8" ht="15">
      <c r="B134" s="16">
        <v>11</v>
      </c>
      <c r="C134" s="16" t="s">
        <v>62</v>
      </c>
      <c r="E134" s="104"/>
      <c r="G134" s="112"/>
      <c r="H134" s="104"/>
    </row>
    <row r="135" spans="2:8" ht="15">
      <c r="B135" s="16">
        <v>11</v>
      </c>
      <c r="C135" s="16" t="s">
        <v>56</v>
      </c>
      <c r="E135" s="104"/>
      <c r="G135" s="112"/>
      <c r="H135" s="104"/>
    </row>
    <row r="136" spans="2:8" ht="15">
      <c r="B136" s="16">
        <v>11</v>
      </c>
      <c r="C136" s="16" t="s">
        <v>11</v>
      </c>
      <c r="E136" s="104"/>
      <c r="G136" s="112"/>
      <c r="H136" s="104"/>
    </row>
    <row r="137" spans="2:8" ht="15">
      <c r="B137" s="16">
        <v>11</v>
      </c>
      <c r="C137" s="16" t="s">
        <v>8</v>
      </c>
      <c r="E137" s="104"/>
      <c r="G137" s="112"/>
      <c r="H137" s="104"/>
    </row>
    <row r="138" spans="2:8" ht="15">
      <c r="B138" s="16" t="s">
        <v>573</v>
      </c>
      <c r="C138" s="16" t="s">
        <v>573</v>
      </c>
      <c r="E138" s="36"/>
      <c r="G138" s="43"/>
      <c r="H138" s="36"/>
    </row>
    <row r="139" spans="2:8" ht="15">
      <c r="B139" s="42" t="s">
        <v>494</v>
      </c>
      <c r="C139" s="42" t="s">
        <v>494</v>
      </c>
      <c r="E139" s="35"/>
      <c r="G139" s="35"/>
      <c r="H139" s="35"/>
    </row>
    <row r="140" spans="2:8" ht="15">
      <c r="B140" s="18" t="s">
        <v>573</v>
      </c>
      <c r="C140" s="18" t="s">
        <v>573</v>
      </c>
      <c r="E140" s="44"/>
      <c r="G140" s="44"/>
      <c r="H140" s="44"/>
    </row>
    <row r="141" spans="2:8" s="106" customFormat="1" ht="15">
      <c r="B141" s="105"/>
      <c r="C141" s="105"/>
      <c r="G141"/>
      <c r="H141"/>
    </row>
    <row r="142" spans="2:8" ht="15">
      <c r="B142" s="7" t="s">
        <v>74</v>
      </c>
      <c r="C142" s="7" t="s">
        <v>0</v>
      </c>
      <c r="E142" s="8" t="s">
        <v>575</v>
      </c>
      <c r="G142" s="8" t="s">
        <v>1238</v>
      </c>
      <c r="H142" s="8" t="s">
        <v>1239</v>
      </c>
    </row>
    <row r="143" spans="2:8" ht="15">
      <c r="B143" s="16">
        <v>12</v>
      </c>
      <c r="C143" s="16" t="s">
        <v>1</v>
      </c>
      <c r="E143" s="104"/>
      <c r="G143" s="112"/>
      <c r="H143" s="104"/>
    </row>
    <row r="144" spans="2:8" ht="15">
      <c r="B144" s="16">
        <v>12</v>
      </c>
      <c r="C144" s="16" t="s">
        <v>25</v>
      </c>
      <c r="E144" s="104"/>
      <c r="G144" s="112"/>
      <c r="H144" s="104"/>
    </row>
    <row r="145" spans="2:8" ht="15">
      <c r="B145" s="16">
        <v>12</v>
      </c>
      <c r="C145" s="16" t="s">
        <v>5</v>
      </c>
      <c r="E145" s="104"/>
      <c r="G145" s="112"/>
      <c r="H145" s="104"/>
    </row>
    <row r="146" spans="2:8" ht="15">
      <c r="B146" s="16" t="s">
        <v>573</v>
      </c>
      <c r="C146" s="16" t="s">
        <v>573</v>
      </c>
      <c r="E146" s="36"/>
      <c r="G146" s="12"/>
      <c r="H146" s="36"/>
    </row>
    <row r="147" spans="2:8" ht="15">
      <c r="B147" s="23" t="s">
        <v>494</v>
      </c>
      <c r="C147" s="23" t="s">
        <v>494</v>
      </c>
      <c r="E147" s="35"/>
      <c r="G147" s="35"/>
      <c r="H147" s="35"/>
    </row>
    <row r="148" spans="2:3" ht="15">
      <c r="B148" s="102" t="s">
        <v>573</v>
      </c>
      <c r="C148" s="102" t="s">
        <v>573</v>
      </c>
    </row>
    <row r="149" spans="2:8" ht="30.75">
      <c r="B149" s="67" t="s">
        <v>522</v>
      </c>
      <c r="C149" s="67" t="s">
        <v>522</v>
      </c>
      <c r="E149" s="68"/>
      <c r="G149" s="68"/>
      <c r="H149" s="68"/>
    </row>
  </sheetData>
  <sheetProtection/>
  <mergeCells count="1"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Dept.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Road Salt</dc:title>
  <dc:subject>Winter Road Salt</dc:subject>
  <dc:creator>Austin Price</dc:creator>
  <cp:keywords/>
  <dc:description/>
  <cp:lastModifiedBy>Sara Cope</cp:lastModifiedBy>
  <cp:lastPrinted>2023-05-09T15:14:23Z</cp:lastPrinted>
  <dcterms:created xsi:type="dcterms:W3CDTF">2015-04-07T17:02:09Z</dcterms:created>
  <dcterms:modified xsi:type="dcterms:W3CDTF">2023-05-24T14:59:55Z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/>
  </property>
</Properties>
</file>