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0"/>
  </bookViews>
  <sheets>
    <sheet name="Vendors" sheetId="1" r:id="rId1"/>
    <sheet name="Pricing" sheetId="2" r:id="rId2"/>
  </sheets>
  <definedNames/>
  <calcPr fullCalcOnLoad="1"/>
</workbook>
</file>

<file path=xl/sharedStrings.xml><?xml version="1.0" encoding="utf-8"?>
<sst xmlns="http://schemas.openxmlformats.org/spreadsheetml/2006/main" count="77" uniqueCount="52">
  <si>
    <t>STATE OF OHIO</t>
  </si>
  <si>
    <t>Director of Transportation</t>
  </si>
  <si>
    <t>Award Date</t>
  </si>
  <si>
    <t>Invitation</t>
  </si>
  <si>
    <t>050-18</t>
  </si>
  <si>
    <t>Single</t>
  </si>
  <si>
    <t>Opened</t>
  </si>
  <si>
    <t>Location</t>
  </si>
  <si>
    <t>Aviation</t>
  </si>
  <si>
    <t>Commodity</t>
  </si>
  <si>
    <t>Rebuilt/overhauled Lycoming Aircraft Engines</t>
  </si>
  <si>
    <t>Threshold</t>
  </si>
  <si>
    <t>Vendor Information</t>
  </si>
  <si>
    <t>Remit to Address</t>
  </si>
  <si>
    <t>Link to Bid</t>
  </si>
  <si>
    <t>Air Power, Inc</t>
  </si>
  <si>
    <t>Included on Pricing Tab</t>
  </si>
  <si>
    <t>4900 S. Collins Street</t>
  </si>
  <si>
    <t>Arlington, TX 76018</t>
  </si>
  <si>
    <t>Joe Artiles</t>
  </si>
  <si>
    <t>800-247-7693</t>
  </si>
  <si>
    <t>OAKS ID: 0000081606</t>
  </si>
  <si>
    <t>jartiles@airpowerinc.com</t>
  </si>
  <si>
    <t>050-18 Pricing  1/7/2016 Revised Pricing  11/1/17</t>
  </si>
  <si>
    <t>Vendor Name:</t>
  </si>
  <si>
    <t>Air Power, Inc.</t>
  </si>
  <si>
    <t>Item</t>
  </si>
  <si>
    <t>Textron Lycoming Engine</t>
  </si>
  <si>
    <t>Factory      Rebuilt</t>
  </si>
  <si>
    <t>Factory Overhauled</t>
  </si>
  <si>
    <t>IO-360-A1B6, Part # 8622</t>
  </si>
  <si>
    <t>A</t>
  </si>
  <si>
    <t>Engine Core Value</t>
  </si>
  <si>
    <t>B</t>
  </si>
  <si>
    <r>
      <t xml:space="preserve">Total Cost   </t>
    </r>
    <r>
      <rPr>
        <sz val="10"/>
        <rFont val="Arial"/>
        <family val="2"/>
      </rPr>
      <t>(Engine less Core value 1A).</t>
    </r>
  </si>
  <si>
    <t>IO-360-L2A, Part # 10230</t>
  </si>
  <si>
    <r>
      <t xml:space="preserve">Total Cost   </t>
    </r>
    <r>
      <rPr>
        <sz val="10"/>
        <rFont val="Arial"/>
        <family val="2"/>
      </rPr>
      <t>(Engine less Core value 2A).</t>
    </r>
  </si>
  <si>
    <t>IO-540-AB1A5, Part # 9544</t>
  </si>
  <si>
    <r>
      <t xml:space="preserve">Total Cost   </t>
    </r>
    <r>
      <rPr>
        <sz val="10"/>
        <rFont val="Arial"/>
        <family val="2"/>
      </rPr>
      <t>(Engine less Core value 3A).</t>
    </r>
  </si>
  <si>
    <t>IO-540-AB1A5, Part # 10221</t>
  </si>
  <si>
    <r>
      <t xml:space="preserve">Total Cost   </t>
    </r>
    <r>
      <rPr>
        <sz val="10"/>
        <rFont val="Arial"/>
        <family val="2"/>
      </rPr>
      <t>(Engine less Core value 4A).</t>
    </r>
  </si>
  <si>
    <t>IO-540-AB1A5, Part # 10231</t>
  </si>
  <si>
    <r>
      <t xml:space="preserve">Total Cost   </t>
    </r>
    <r>
      <rPr>
        <sz val="10"/>
        <rFont val="Arial"/>
        <family val="2"/>
      </rPr>
      <t>(Engine less Core value 5A).</t>
    </r>
  </si>
  <si>
    <t>IO-540-AB1A5, Part # 10766</t>
  </si>
  <si>
    <r>
      <t xml:space="preserve">Total Cost   </t>
    </r>
    <r>
      <rPr>
        <sz val="10"/>
        <rFont val="Arial"/>
        <family val="2"/>
      </rPr>
      <t>(Engine less Core value 6A).</t>
    </r>
  </si>
  <si>
    <t>TIO-540-AH1A, Part # 10490</t>
  </si>
  <si>
    <r>
      <t xml:space="preserve">Total Cost   </t>
    </r>
    <r>
      <rPr>
        <sz val="10"/>
        <color indexed="10"/>
        <rFont val="Arial"/>
        <family val="2"/>
      </rPr>
      <t>(Engine less Core value 7A).</t>
    </r>
  </si>
  <si>
    <r>
      <t xml:space="preserve">Total  </t>
    </r>
    <r>
      <rPr>
        <sz val="10"/>
        <color indexed="10"/>
        <rFont val="Arial"/>
        <family val="2"/>
      </rPr>
      <t xml:space="preserve">(Add items </t>
    </r>
    <r>
      <rPr>
        <b/>
        <sz val="10"/>
        <color indexed="10"/>
        <rFont val="Arial"/>
        <family val="2"/>
      </rPr>
      <t>1B thru 6B</t>
    </r>
    <r>
      <rPr>
        <sz val="10"/>
        <color indexed="10"/>
        <rFont val="Arial"/>
        <family val="2"/>
      </rPr>
      <t xml:space="preserve"> each column)</t>
    </r>
  </si>
  <si>
    <t xml:space="preserve"> </t>
  </si>
  <si>
    <t>Award will be made based on the lump sum totals of line items 1 B through 6 B.</t>
  </si>
  <si>
    <t>Total Sum:</t>
  </si>
  <si>
    <t>Effective 1/1/18 through 12/31/19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</si>
</sst>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169" fontId="0" fillId="0" borderId="16" xfId="0" applyNumberFormat="1" applyFont="1" applyBorder="1" applyAlignment="1" applyProtection="1">
      <alignment wrapText="1"/>
      <protection locked="0"/>
    </xf>
    <xf numFmtId="169" fontId="0" fillId="0" borderId="17" xfId="0" applyNumberFormat="1" applyFont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169" fontId="0" fillId="0" borderId="19" xfId="0" applyNumberFormat="1" applyFont="1" applyBorder="1" applyAlignment="1" applyProtection="1">
      <alignment vertical="top" wrapText="1"/>
      <protection locked="0"/>
    </xf>
    <xf numFmtId="169" fontId="0" fillId="0" borderId="20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169" fontId="2" fillId="0" borderId="22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169" fontId="0" fillId="0" borderId="16" xfId="0" applyNumberFormat="1" applyFont="1" applyFill="1" applyBorder="1" applyAlignment="1" applyProtection="1">
      <alignment wrapText="1"/>
      <protection locked="0"/>
    </xf>
    <xf numFmtId="169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169" fontId="0" fillId="0" borderId="19" xfId="0" applyNumberFormat="1" applyFont="1" applyFill="1" applyBorder="1" applyAlignment="1" applyProtection="1">
      <alignment vertical="top" wrapText="1"/>
      <protection locked="0"/>
    </xf>
    <xf numFmtId="169" fontId="0" fillId="0" borderId="20" xfId="0" applyNumberFormat="1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169" fontId="49" fillId="0" borderId="16" xfId="0" applyNumberFormat="1" applyFont="1" applyBorder="1" applyAlignment="1" applyProtection="1">
      <alignment wrapText="1"/>
      <protection locked="0"/>
    </xf>
    <xf numFmtId="169" fontId="49" fillId="0" borderId="17" xfId="0" applyNumberFormat="1" applyFont="1" applyBorder="1" applyAlignment="1" applyProtection="1">
      <alignment wrapText="1"/>
      <protection locked="0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169" fontId="49" fillId="0" borderId="19" xfId="0" applyNumberFormat="1" applyFont="1" applyBorder="1" applyAlignment="1" applyProtection="1">
      <alignment vertical="top" wrapText="1"/>
      <protection locked="0"/>
    </xf>
    <xf numFmtId="169" fontId="49" fillId="0" borderId="20" xfId="0" applyNumberFormat="1" applyFont="1" applyBorder="1" applyAlignment="1" applyProtection="1">
      <alignment vertical="top" wrapText="1"/>
      <protection locked="0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169" fontId="50" fillId="0" borderId="22" xfId="0" applyNumberFormat="1" applyFont="1" applyBorder="1" applyAlignment="1">
      <alignment vertical="top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wrapText="1"/>
    </xf>
    <xf numFmtId="169" fontId="50" fillId="0" borderId="24" xfId="0" applyNumberFormat="1" applyFont="1" applyBorder="1" applyAlignment="1">
      <alignment wrapText="1"/>
    </xf>
    <xf numFmtId="169" fontId="50" fillId="0" borderId="25" xfId="0" applyNumberFormat="1" applyFont="1" applyBorder="1" applyAlignment="1">
      <alignment wrapText="1"/>
    </xf>
    <xf numFmtId="0" fontId="6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69" fontId="2" fillId="0" borderId="28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51" fillId="0" borderId="32" xfId="0" applyFont="1" applyFill="1" applyBorder="1" applyAlignment="1" applyProtection="1">
      <alignment horizontal="center" vertical="center"/>
      <protection locked="0"/>
    </xf>
    <xf numFmtId="0" fontId="51" fillId="0" borderId="33" xfId="0" applyFont="1" applyFill="1" applyBorder="1" applyAlignment="1" applyProtection="1">
      <alignment horizontal="center" vertical="center"/>
      <protection locked="0"/>
    </xf>
    <xf numFmtId="0" fontId="51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7" fillId="35" borderId="4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4" fontId="54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48"/>
      <c r="B1" s="48"/>
      <c r="C1" s="49" t="s">
        <v>0</v>
      </c>
      <c r="D1" s="49"/>
      <c r="E1" s="49"/>
      <c r="F1" s="49"/>
    </row>
    <row r="2" spans="1:6" ht="12.75">
      <c r="A2" s="48"/>
      <c r="B2" s="48"/>
      <c r="C2" s="48"/>
      <c r="D2" s="48"/>
      <c r="E2" s="48"/>
      <c r="F2" s="48"/>
    </row>
    <row r="3" spans="1:6" ht="12.75">
      <c r="A3" s="48"/>
      <c r="B3" s="48"/>
      <c r="C3" s="48"/>
      <c r="D3" s="48"/>
      <c r="E3" s="48"/>
      <c r="F3" s="48"/>
    </row>
    <row r="4" spans="1:6" ht="12.75">
      <c r="A4" s="48"/>
      <c r="B4" s="48"/>
      <c r="C4" s="48"/>
      <c r="D4" s="48"/>
      <c r="E4" s="48"/>
      <c r="F4" s="48"/>
    </row>
    <row r="5" spans="1:6" ht="12.75">
      <c r="A5" s="48"/>
      <c r="B5" s="48"/>
      <c r="C5" s="50" t="s">
        <v>1</v>
      </c>
      <c r="D5" s="50"/>
      <c r="E5" s="50"/>
      <c r="F5" s="50"/>
    </row>
    <row r="6" spans="1:6" ht="12.75">
      <c r="A6" s="48"/>
      <c r="B6" s="48"/>
      <c r="C6" s="48"/>
      <c r="D6" s="48"/>
      <c r="E6" s="48"/>
      <c r="F6" s="1" t="s">
        <v>2</v>
      </c>
    </row>
    <row r="7" spans="1:5" ht="12.75">
      <c r="A7" s="66"/>
      <c r="B7" s="67" t="s">
        <v>3</v>
      </c>
      <c r="C7" s="68" t="s">
        <v>4</v>
      </c>
      <c r="D7" s="68" t="s">
        <v>5</v>
      </c>
      <c r="E7" s="66"/>
    </row>
    <row r="8" spans="1:5" ht="12.75">
      <c r="A8" s="66"/>
      <c r="B8" s="69" t="s">
        <v>6</v>
      </c>
      <c r="C8" s="74">
        <v>43069</v>
      </c>
      <c r="D8" s="66"/>
      <c r="E8" s="66"/>
    </row>
    <row r="9" spans="1:5" ht="12.75">
      <c r="A9" s="66"/>
      <c r="B9" s="69" t="s">
        <v>7</v>
      </c>
      <c r="C9" s="70" t="s">
        <v>8</v>
      </c>
      <c r="D9" s="66"/>
      <c r="E9" s="66"/>
    </row>
    <row r="10" spans="1:5" ht="12.75">
      <c r="A10" s="66"/>
      <c r="B10" s="69" t="s">
        <v>9</v>
      </c>
      <c r="C10" s="70" t="s">
        <v>10</v>
      </c>
      <c r="D10" s="66"/>
      <c r="E10" s="66"/>
    </row>
    <row r="11" spans="1:5" ht="12.75">
      <c r="A11" s="66"/>
      <c r="B11" s="71" t="s">
        <v>11</v>
      </c>
      <c r="C11" s="66"/>
      <c r="D11" s="66"/>
      <c r="E11" s="66"/>
    </row>
    <row r="12" spans="1:5" ht="12.75">
      <c r="A12" s="72" t="s">
        <v>4</v>
      </c>
      <c r="B12" s="66"/>
      <c r="C12" s="75" t="s">
        <v>51</v>
      </c>
      <c r="D12" s="66"/>
      <c r="E12" s="66"/>
    </row>
    <row r="13" spans="1:5" ht="12.75">
      <c r="A13" s="66"/>
      <c r="B13" s="69" t="s">
        <v>12</v>
      </c>
      <c r="C13" s="69" t="s">
        <v>13</v>
      </c>
      <c r="D13" s="69" t="s">
        <v>14</v>
      </c>
      <c r="E13" s="66"/>
    </row>
    <row r="14" spans="1:5" ht="12.75">
      <c r="A14" s="70" t="s">
        <v>15</v>
      </c>
      <c r="B14" s="73" t="s">
        <v>15</v>
      </c>
      <c r="C14" s="69" t="s">
        <v>16</v>
      </c>
      <c r="D14" s="66"/>
      <c r="E14" s="66"/>
    </row>
    <row r="15" spans="1:5" ht="12.75">
      <c r="A15" s="70" t="s">
        <v>17</v>
      </c>
      <c r="B15" s="70" t="s">
        <v>17</v>
      </c>
      <c r="C15" s="66"/>
      <c r="D15" s="66"/>
      <c r="E15" s="66"/>
    </row>
    <row r="16" spans="1:5" ht="12.75">
      <c r="A16" s="70" t="s">
        <v>18</v>
      </c>
      <c r="B16" s="70" t="s">
        <v>18</v>
      </c>
      <c r="C16" s="66"/>
      <c r="D16" s="66"/>
      <c r="E16" s="66"/>
    </row>
    <row r="17" spans="1:5" ht="12.75">
      <c r="A17" s="70" t="s">
        <v>19</v>
      </c>
      <c r="B17" s="70" t="s">
        <v>19</v>
      </c>
      <c r="C17" s="66"/>
      <c r="D17" s="66"/>
      <c r="E17" s="66"/>
    </row>
    <row r="18" spans="1:5" ht="12.75">
      <c r="A18" s="70" t="s">
        <v>20</v>
      </c>
      <c r="B18" s="70" t="s">
        <v>20</v>
      </c>
      <c r="C18" s="66"/>
      <c r="D18" s="66"/>
      <c r="E18" s="66"/>
    </row>
    <row r="19" spans="1:5" ht="12.75">
      <c r="A19" s="70" t="s">
        <v>21</v>
      </c>
      <c r="B19" s="66"/>
      <c r="C19" s="66"/>
      <c r="D19" s="66"/>
      <c r="E19" s="66"/>
    </row>
    <row r="20" spans="1:5" ht="12.75">
      <c r="A20" s="70" t="s">
        <v>22</v>
      </c>
      <c r="B20" s="66"/>
      <c r="C20" s="66"/>
      <c r="D20" s="66"/>
      <c r="E20" s="66"/>
    </row>
    <row r="21" spans="1:5" ht="12.75">
      <c r="A21" s="66"/>
      <c r="B21" s="73" t="s">
        <v>15</v>
      </c>
      <c r="C21" s="66"/>
      <c r="D21" s="66"/>
      <c r="E21" s="66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G16" sqref="G16"/>
    </sheetView>
  </sheetViews>
  <sheetFormatPr defaultColWidth="9.140625" defaultRowHeight="12.75" customHeight="1"/>
  <cols>
    <col min="1" max="1" width="15.28125" style="0" customWidth="1"/>
    <col min="2" max="2" width="49.421875" style="0" customWidth="1"/>
    <col min="3" max="3" width="17.00390625" style="0" customWidth="1"/>
    <col min="4" max="4" width="16.421875" style="0" customWidth="1"/>
    <col min="8" max="8" width="8.28125" style="0" customWidth="1"/>
  </cols>
  <sheetData>
    <row r="1" spans="1:4" ht="13.5" thickTop="1">
      <c r="A1" s="51" t="s">
        <v>23</v>
      </c>
      <c r="B1" s="52"/>
      <c r="C1" s="52"/>
      <c r="D1" s="53"/>
    </row>
    <row r="2" spans="1:4" ht="21.75" customHeight="1" thickBot="1">
      <c r="A2" s="3" t="s">
        <v>24</v>
      </c>
      <c r="B2" s="54" t="s">
        <v>25</v>
      </c>
      <c r="C2" s="55"/>
      <c r="D2" s="56"/>
    </row>
    <row r="3" spans="1:4" ht="30.75" customHeight="1" thickBot="1">
      <c r="A3" s="4" t="s">
        <v>26</v>
      </c>
      <c r="B3" s="5" t="s">
        <v>27</v>
      </c>
      <c r="C3" s="6" t="s">
        <v>28</v>
      </c>
      <c r="D3" s="7" t="s">
        <v>29</v>
      </c>
    </row>
    <row r="4" spans="1:4" ht="13.5" customHeight="1">
      <c r="A4" s="8">
        <v>1</v>
      </c>
      <c r="B4" s="9" t="s">
        <v>30</v>
      </c>
      <c r="C4" s="10">
        <v>55285</v>
      </c>
      <c r="D4" s="11">
        <v>50785</v>
      </c>
    </row>
    <row r="5" spans="1:4" ht="13.5" customHeight="1">
      <c r="A5" s="12" t="s">
        <v>31</v>
      </c>
      <c r="B5" s="13" t="s">
        <v>32</v>
      </c>
      <c r="C5" s="14">
        <v>17400</v>
      </c>
      <c r="D5" s="15">
        <v>17400</v>
      </c>
    </row>
    <row r="6" spans="1:4" ht="13.5" customHeight="1" thickBot="1">
      <c r="A6" s="16" t="s">
        <v>33</v>
      </c>
      <c r="B6" s="17" t="s">
        <v>34</v>
      </c>
      <c r="C6" s="18">
        <f>C4-C5</f>
        <v>37885</v>
      </c>
      <c r="D6" s="18">
        <f>D4-D5</f>
        <v>33385</v>
      </c>
    </row>
    <row r="7" spans="1:4" ht="13.5" customHeight="1">
      <c r="A7" s="8">
        <v>2</v>
      </c>
      <c r="B7" s="9" t="s">
        <v>35</v>
      </c>
      <c r="C7" s="10">
        <v>53198</v>
      </c>
      <c r="D7" s="11">
        <v>48698</v>
      </c>
    </row>
    <row r="8" spans="1:4" ht="13.5" customHeight="1">
      <c r="A8" s="12" t="s">
        <v>31</v>
      </c>
      <c r="B8" s="13" t="s">
        <v>32</v>
      </c>
      <c r="C8" s="14">
        <v>17400</v>
      </c>
      <c r="D8" s="15">
        <v>17400</v>
      </c>
    </row>
    <row r="9" spans="1:4" ht="13.5" customHeight="1" thickBot="1">
      <c r="A9" s="16" t="s">
        <v>33</v>
      </c>
      <c r="B9" s="17" t="s">
        <v>36</v>
      </c>
      <c r="C9" s="18">
        <f>C7-C8</f>
        <v>35798</v>
      </c>
      <c r="D9" s="18">
        <f>D7-D8</f>
        <v>31298</v>
      </c>
    </row>
    <row r="10" spans="1:4" ht="13.5" customHeight="1">
      <c r="A10" s="19">
        <v>3</v>
      </c>
      <c r="B10" s="20" t="s">
        <v>37</v>
      </c>
      <c r="C10" s="21">
        <v>71855</v>
      </c>
      <c r="D10" s="22">
        <v>66855</v>
      </c>
    </row>
    <row r="11" spans="1:4" ht="13.5" customHeight="1">
      <c r="A11" s="23" t="s">
        <v>31</v>
      </c>
      <c r="B11" s="24" t="s">
        <v>32</v>
      </c>
      <c r="C11" s="25">
        <v>21600</v>
      </c>
      <c r="D11" s="26">
        <v>21600</v>
      </c>
    </row>
    <row r="12" spans="1:4" ht="13.5" customHeight="1" thickBot="1">
      <c r="A12" s="27" t="s">
        <v>33</v>
      </c>
      <c r="B12" s="28" t="s">
        <v>38</v>
      </c>
      <c r="C12" s="18">
        <f>C10-C11</f>
        <v>50255</v>
      </c>
      <c r="D12" s="18">
        <f>D10-D11</f>
        <v>45255</v>
      </c>
    </row>
    <row r="13" spans="1:4" ht="13.5" customHeight="1">
      <c r="A13" s="8">
        <v>4</v>
      </c>
      <c r="B13" s="9" t="s">
        <v>39</v>
      </c>
      <c r="C13" s="10">
        <v>72603</v>
      </c>
      <c r="D13" s="11">
        <v>67603</v>
      </c>
    </row>
    <row r="14" spans="1:4" ht="13.5" customHeight="1">
      <c r="A14" s="12" t="s">
        <v>31</v>
      </c>
      <c r="B14" s="13" t="s">
        <v>32</v>
      </c>
      <c r="C14" s="14">
        <v>21600</v>
      </c>
      <c r="D14" s="15">
        <v>21600</v>
      </c>
    </row>
    <row r="15" spans="1:4" ht="13.5" customHeight="1" thickBot="1">
      <c r="A15" s="16" t="s">
        <v>33</v>
      </c>
      <c r="B15" s="17" t="s">
        <v>40</v>
      </c>
      <c r="C15" s="18">
        <f>C13-C14</f>
        <v>51003</v>
      </c>
      <c r="D15" s="18">
        <f>D13-D14</f>
        <v>46003</v>
      </c>
    </row>
    <row r="16" spans="1:4" ht="13.5" customHeight="1">
      <c r="A16" s="8">
        <v>5</v>
      </c>
      <c r="B16" s="9" t="s">
        <v>41</v>
      </c>
      <c r="C16" s="10">
        <v>72531</v>
      </c>
      <c r="D16" s="11">
        <v>67531</v>
      </c>
    </row>
    <row r="17" spans="1:4" ht="13.5" customHeight="1">
      <c r="A17" s="12" t="s">
        <v>31</v>
      </c>
      <c r="B17" s="13" t="s">
        <v>32</v>
      </c>
      <c r="C17" s="14">
        <v>21600</v>
      </c>
      <c r="D17" s="15">
        <v>21600</v>
      </c>
    </row>
    <row r="18" spans="1:4" ht="13.5" customHeight="1" thickBot="1">
      <c r="A18" s="16" t="s">
        <v>33</v>
      </c>
      <c r="B18" s="17" t="s">
        <v>42</v>
      </c>
      <c r="C18" s="18">
        <f>C16-C17</f>
        <v>50931</v>
      </c>
      <c r="D18" s="18">
        <f>D16-D17</f>
        <v>45931</v>
      </c>
    </row>
    <row r="19" spans="1:4" ht="13.5" customHeight="1">
      <c r="A19" s="8">
        <v>6</v>
      </c>
      <c r="B19" s="9" t="s">
        <v>43</v>
      </c>
      <c r="C19" s="10">
        <v>72071</v>
      </c>
      <c r="D19" s="11">
        <v>67071</v>
      </c>
    </row>
    <row r="20" spans="1:4" ht="13.5" customHeight="1">
      <c r="A20" s="12" t="s">
        <v>31</v>
      </c>
      <c r="B20" s="13" t="s">
        <v>32</v>
      </c>
      <c r="C20" s="14">
        <v>21600</v>
      </c>
      <c r="D20" s="15">
        <v>21600</v>
      </c>
    </row>
    <row r="21" spans="1:4" ht="13.5" customHeight="1" thickBot="1">
      <c r="A21" s="16" t="s">
        <v>33</v>
      </c>
      <c r="B21" s="17" t="s">
        <v>44</v>
      </c>
      <c r="C21" s="18">
        <f>C19-C20</f>
        <v>50471</v>
      </c>
      <c r="D21" s="18">
        <f>D19-D20</f>
        <v>45471</v>
      </c>
    </row>
    <row r="22" spans="1:4" ht="13.5" customHeight="1">
      <c r="A22" s="29">
        <v>7</v>
      </c>
      <c r="B22" s="30" t="s">
        <v>45</v>
      </c>
      <c r="C22" s="31">
        <v>107281</v>
      </c>
      <c r="D22" s="32">
        <v>100781</v>
      </c>
    </row>
    <row r="23" spans="1:4" ht="13.5" customHeight="1">
      <c r="A23" s="33" t="s">
        <v>31</v>
      </c>
      <c r="B23" s="34" t="s">
        <v>32</v>
      </c>
      <c r="C23" s="35">
        <v>27100</v>
      </c>
      <c r="D23" s="36">
        <v>27100</v>
      </c>
    </row>
    <row r="24" spans="1:4" ht="13.5" customHeight="1" thickBot="1">
      <c r="A24" s="37" t="s">
        <v>33</v>
      </c>
      <c r="B24" s="38" t="s">
        <v>46</v>
      </c>
      <c r="C24" s="39">
        <f>C22-C23</f>
        <v>80181</v>
      </c>
      <c r="D24" s="39">
        <f>D22-D23</f>
        <v>73681</v>
      </c>
    </row>
    <row r="25" spans="1:4" ht="13.5" customHeight="1" thickBot="1">
      <c r="A25" s="40">
        <v>8</v>
      </c>
      <c r="B25" s="41" t="s">
        <v>47</v>
      </c>
      <c r="C25" s="42">
        <f>C6+C9+C12+C15+C18+C21+C24</f>
        <v>356524</v>
      </c>
      <c r="D25" s="43">
        <f>D6+D9+D12+D15+D18+D21+D24</f>
        <v>321024</v>
      </c>
    </row>
    <row r="26" spans="1:4" ht="14.25" thickBot="1" thickTop="1">
      <c r="A26" s="44"/>
      <c r="B26" s="45"/>
      <c r="C26" s="45" t="s">
        <v>48</v>
      </c>
      <c r="D26" s="46"/>
    </row>
    <row r="27" spans="1:4" ht="13.5" customHeight="1" thickTop="1">
      <c r="A27" s="57" t="s">
        <v>49</v>
      </c>
      <c r="B27" s="58"/>
      <c r="C27" s="58"/>
      <c r="D27" s="59"/>
    </row>
    <row r="28" spans="1:4" ht="18" customHeight="1" thickBot="1">
      <c r="A28" s="60" t="s">
        <v>50</v>
      </c>
      <c r="B28" s="61"/>
      <c r="C28" s="62"/>
      <c r="D28" s="47">
        <f>SUM(C6+D6+C9+D9+C12+D12+C15+D15+C18+D18+C21+D21)</f>
        <v>523686</v>
      </c>
    </row>
    <row r="29" spans="1:4" ht="16.5" thickBot="1" thickTop="1">
      <c r="A29" s="63"/>
      <c r="B29" s="64"/>
      <c r="C29" s="64"/>
      <c r="D29" s="65"/>
    </row>
  </sheetData>
  <sheetProtection/>
  <mergeCells count="5">
    <mergeCell ref="A1:D1"/>
    <mergeCell ref="B2:D2"/>
    <mergeCell ref="A27:D27"/>
    <mergeCell ref="A28:C28"/>
    <mergeCell ref="A29:D29"/>
  </mergeCells>
  <dataValidations count="1">
    <dataValidation type="decimal" operator="greaterThan" allowBlank="1" showInputMessage="1" showErrorMessage="1" sqref="B32 C4:D5 C10:D11 C7:D8 C13:D14 C16:D17 C19:D20 C22:D23">
      <formula1>0</formula1>
    </dataValidation>
  </dataValidations>
  <printOptions/>
  <pageMargins left="0.25" right="0.25" top="0.5" bottom="0.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Jim Schurch</cp:lastModifiedBy>
  <cp:lastPrinted>2017-12-08T15:30:35Z</cp:lastPrinted>
  <dcterms:created xsi:type="dcterms:W3CDTF">2007-08-02T15:38:38Z</dcterms:created>
  <dcterms:modified xsi:type="dcterms:W3CDTF">2017-12-08T15:31:55Z</dcterms:modified>
  <cp:category/>
  <cp:version/>
  <cp:contentType/>
  <cp:contentStatus/>
</cp:coreProperties>
</file>