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600" windowHeight="11760" tabRatio="690" activeTab="0"/>
  </bookViews>
  <sheets>
    <sheet name="Vendors" sheetId="1" r:id="rId1"/>
    <sheet name="References" sheetId="2" r:id="rId2"/>
    <sheet name="Vendor Contacts" sheetId="3" r:id="rId3"/>
    <sheet name="D1 Labor Rates" sheetId="4" r:id="rId4"/>
    <sheet name="D1 Equipment Rates" sheetId="5" r:id="rId5"/>
    <sheet name="Small Projects Worksheet" sheetId="6" r:id="rId6"/>
  </sheets>
  <definedNames/>
  <calcPr fullCalcOnLoad="1"/>
</workbook>
</file>

<file path=xl/sharedStrings.xml><?xml version="1.0" encoding="utf-8"?>
<sst xmlns="http://schemas.openxmlformats.org/spreadsheetml/2006/main" count="151" uniqueCount="113">
  <si>
    <t>Vendor Name:</t>
  </si>
  <si>
    <t>Vendor References</t>
  </si>
  <si>
    <t>Name</t>
  </si>
  <si>
    <t>Email Address</t>
  </si>
  <si>
    <t>Organization</t>
  </si>
  <si>
    <t>Address</t>
  </si>
  <si>
    <t>Telephone Number</t>
  </si>
  <si>
    <t>All parts supplied by the vendor shall be considered "on contract".  The Department will pay the awarded vendor the actual cost for all parts utilized in the performance of this contract, plus the vendor specified markup not to exceed 15%</t>
  </si>
  <si>
    <t>Position/Function</t>
  </si>
  <si>
    <t>Alternate/Other Telephone Number</t>
  </si>
  <si>
    <t>Vendor Contacts</t>
  </si>
  <si>
    <t xml:space="preserve">These wage rates are applicable to projects with a total cost of less than $75,000 </t>
  </si>
  <si>
    <t>County Where Equipment Will Be Utilized</t>
  </si>
  <si>
    <t>Equipment Description</t>
  </si>
  <si>
    <t>EQUPMENT RATES INCLUDING MOBILIZATION WITHOUT OPERATOR</t>
  </si>
  <si>
    <t>Hourly</t>
  </si>
  <si>
    <t>Daily</t>
  </si>
  <si>
    <t>Weekly</t>
  </si>
  <si>
    <t>For projects subject to prevailing wages, the vendor shall pay the awarded vendor the appropriate prevailing wage rate plus the % of bid rates allotted for Overhead</t>
  </si>
  <si>
    <t>Submit below the the name, email address, organization name, address, telephone numbers of at least three (3) references with whom they have provided public improvement and emergency maintenance and/or repairs to in the last five (5) years (see Section 11 of the Specifications).</t>
  </si>
  <si>
    <t>ALLEN</t>
  </si>
  <si>
    <t>DEFIANCE</t>
  </si>
  <si>
    <t>HANCOCK</t>
  </si>
  <si>
    <t>HARDIN</t>
  </si>
  <si>
    <t>PAULDING</t>
  </si>
  <si>
    <t>PUTNAM</t>
  </si>
  <si>
    <t>VAN WERT</t>
  </si>
  <si>
    <t>WYANDOT</t>
  </si>
  <si>
    <t>DISTRICT 1 VENDOR OWNED EQUIPMENT RATES</t>
  </si>
  <si>
    <t>Labor</t>
  </si>
  <si>
    <t>Hours</t>
  </si>
  <si>
    <t>Rate</t>
  </si>
  <si>
    <t>Total</t>
  </si>
  <si>
    <t>Total Labor</t>
  </si>
  <si>
    <t>Rented Equipment</t>
  </si>
  <si>
    <t>Total Cost</t>
  </si>
  <si>
    <t>Total Rented Equipment</t>
  </si>
  <si>
    <t>Owned Equipment</t>
  </si>
  <si>
    <t>Qty</t>
  </si>
  <si>
    <t>Total Owned Equipment</t>
  </si>
  <si>
    <t>Materials</t>
  </si>
  <si>
    <t>Markup %</t>
  </si>
  <si>
    <t>Cost</t>
  </si>
  <si>
    <t>Ext. Cost</t>
  </si>
  <si>
    <t>Markup $</t>
  </si>
  <si>
    <t>Total Materials</t>
  </si>
  <si>
    <t>Subcontractors</t>
  </si>
  <si>
    <t>Work</t>
  </si>
  <si>
    <t>Vendor</t>
  </si>
  <si>
    <t>Total Subcontractors</t>
  </si>
  <si>
    <t>Trip Charge</t>
  </si>
  <si>
    <t>Total Trip Charges</t>
  </si>
  <si>
    <t>TOTAL PROJECT AMOUNT</t>
  </si>
  <si>
    <t>061-19 DISTRICT 1, DISTRICT 6, DISTRICT 7 AND DISTRICT 12 SECURITY GATES, FENCING AND OPERATORS CONTRACT 08/09/2018</t>
  </si>
  <si>
    <t>See Section 7.6 of the Specifications for payment of State Prevailing Wages for projects with a total cost over $75,000</t>
  </si>
  <si>
    <t>District 1 Labor Rates and Material Markup Pricing</t>
  </si>
  <si>
    <t>County</t>
  </si>
  <si>
    <t>Type of Employee</t>
  </si>
  <si>
    <t xml:space="preserve">Optional trip charge by county, per repair event on repair work only. This means, if multiple trips are required to the site for a single repair, only one trip charge will be paid. </t>
  </si>
  <si>
    <t>Gate operator, fence installation, and repair Technician</t>
  </si>
  <si>
    <t>Elwer Fence Inc.</t>
  </si>
  <si>
    <t>Tony Lotz</t>
  </si>
  <si>
    <t>tony.lotz@dot.state.oh.us</t>
  </si>
  <si>
    <t>ODOT</t>
  </si>
  <si>
    <t>McCullough St, Lima, OH</t>
  </si>
  <si>
    <t>419-999-6969</t>
  </si>
  <si>
    <t>Bob Fricke</t>
  </si>
  <si>
    <t>bfricke@allencofair.com</t>
  </si>
  <si>
    <t>Allen County Fairgrounds</t>
  </si>
  <si>
    <t>2750 Harding Hwy, Lima, OH</t>
  </si>
  <si>
    <t>419-230-1650</t>
  </si>
  <si>
    <t>Kent Shaner</t>
  </si>
  <si>
    <t>kshaner@shinnbros.com</t>
  </si>
  <si>
    <t>Shinn Bros Excavating</t>
  </si>
  <si>
    <t>Summit St, Celina, OH</t>
  </si>
  <si>
    <t>419-586-5000</t>
  </si>
  <si>
    <t>President- Service Tech</t>
  </si>
  <si>
    <t>delwer@woh.rr.com</t>
  </si>
  <si>
    <t>419-221-2511</t>
  </si>
  <si>
    <t>Service Tech- Bookkeeping</t>
  </si>
  <si>
    <t>Kristin Elwer</t>
  </si>
  <si>
    <t>elwerfence@woh.rr.com</t>
  </si>
  <si>
    <t xml:space="preserve">Service Tech- </t>
  </si>
  <si>
    <t>Calvin Dunkin</t>
  </si>
  <si>
    <t>crd5543@yahoo.com</t>
  </si>
  <si>
    <t>419-234-4526</t>
  </si>
  <si>
    <t>Derrik Long</t>
  </si>
  <si>
    <t>d.long@gmail.com</t>
  </si>
  <si>
    <t>567-712-4407</t>
  </si>
  <si>
    <t>Trencher attachment for Bobcat</t>
  </si>
  <si>
    <t>Mini Excavator</t>
  </si>
  <si>
    <t>STATE OF OHIO</t>
  </si>
  <si>
    <t>Director of Transportation</t>
  </si>
  <si>
    <t>Award Date</t>
  </si>
  <si>
    <t>Proposal</t>
  </si>
  <si>
    <t>061a-17</t>
  </si>
  <si>
    <t>Multiple</t>
  </si>
  <si>
    <t>Opened</t>
  </si>
  <si>
    <t>Location</t>
  </si>
  <si>
    <t>Commodity</t>
  </si>
  <si>
    <t>Statewide Security Gate Installation, Maintenance, and Removal Contract</t>
  </si>
  <si>
    <t>Threshold</t>
  </si>
  <si>
    <t>Vendor Information</t>
  </si>
  <si>
    <t>Remit to Address</t>
  </si>
  <si>
    <t>Link to Bid</t>
  </si>
  <si>
    <t>Elwer Fence Company</t>
  </si>
  <si>
    <t>367 N. Fraunfelter</t>
  </si>
  <si>
    <t>Lima, OH 45807</t>
  </si>
  <si>
    <t>Dave Elwer</t>
  </si>
  <si>
    <t>OAKS ID: 0000007141</t>
  </si>
  <si>
    <t>061-19</t>
  </si>
  <si>
    <t>Award all counties in District 1 as bid by vendor</t>
  </si>
  <si>
    <t>Districts 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</si>
</sst>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s>
  <fonts count="72">
    <font>
      <sz val="10"/>
      <name val="Arial"/>
      <family val="2"/>
    </font>
    <font>
      <sz val="11"/>
      <color indexed="8"/>
      <name val="Calibri"/>
      <family val="2"/>
    </font>
    <font>
      <sz val="11"/>
      <name val="Arial"/>
      <family val="2"/>
    </font>
    <font>
      <u val="single"/>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Arial"/>
      <family val="2"/>
    </font>
    <font>
      <b/>
      <sz val="10"/>
      <color indexed="8"/>
      <name val="Arial"/>
      <family val="2"/>
    </font>
    <font>
      <sz val="16"/>
      <color indexed="10"/>
      <name val="Arial"/>
      <family val="2"/>
    </font>
    <font>
      <sz val="10"/>
      <color indexed="8"/>
      <name val="Arial"/>
      <family val="2"/>
    </font>
    <font>
      <b/>
      <sz val="12"/>
      <name val="Arial"/>
      <family val="2"/>
    </font>
    <font>
      <sz val="10"/>
      <color indexed="12"/>
      <name val="Arial"/>
      <family val="2"/>
    </font>
    <font>
      <u val="single"/>
      <sz val="11"/>
      <color indexed="8"/>
      <name val="Calibri"/>
      <family val="2"/>
    </font>
    <font>
      <b/>
      <i/>
      <sz val="11"/>
      <color indexed="8"/>
      <name val="Calibri"/>
      <family val="2"/>
    </font>
    <font>
      <b/>
      <sz val="14"/>
      <color indexed="8"/>
      <name val="Calibri"/>
      <family val="2"/>
    </font>
    <font>
      <sz val="14"/>
      <name val="Arial"/>
      <family val="2"/>
    </font>
    <font>
      <sz val="8"/>
      <name val="Arial"/>
      <family val="2"/>
    </font>
    <font>
      <b/>
      <sz val="10"/>
      <color indexed="10"/>
      <name val="Arial"/>
      <family val="2"/>
    </font>
    <font>
      <b/>
      <sz val="8"/>
      <color indexed="8"/>
      <name val="Arial"/>
      <family val="2"/>
    </font>
    <font>
      <sz val="8"/>
      <color indexed="8"/>
      <name val="Arial"/>
      <family val="2"/>
    </font>
    <font>
      <b/>
      <sz val="8"/>
      <color indexed="14"/>
      <name val="Arial"/>
      <family val="2"/>
    </font>
    <font>
      <b/>
      <sz val="10"/>
      <color indexed="9"/>
      <name val="Arial"/>
      <family val="2"/>
    </font>
    <font>
      <sz val="8"/>
      <color indexed="9"/>
      <name val="Arial"/>
      <family val="2"/>
    </font>
    <font>
      <sz val="12"/>
      <color indexed="10"/>
      <name val="Arial"/>
      <family val="2"/>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u val="single"/>
      <sz val="11"/>
      <color theme="1"/>
      <name val="Calibri"/>
      <family val="2"/>
    </font>
    <font>
      <b/>
      <i/>
      <sz val="11"/>
      <color theme="1"/>
      <name val="Calibri"/>
      <family val="2"/>
    </font>
    <font>
      <b/>
      <sz val="14"/>
      <color theme="1"/>
      <name val="Calibri"/>
      <family val="2"/>
    </font>
    <font>
      <b/>
      <sz val="10"/>
      <color rgb="FF000000"/>
      <name val="Arial"/>
      <family val="2"/>
    </font>
    <font>
      <b/>
      <sz val="10"/>
      <color rgb="FFFF0000"/>
      <name val="Arial"/>
      <family val="2"/>
    </font>
    <font>
      <b/>
      <sz val="8"/>
      <color rgb="FF000000"/>
      <name val="Arial"/>
      <family val="2"/>
    </font>
    <font>
      <sz val="8"/>
      <color rgb="FF000000"/>
      <name val="Arial"/>
      <family val="2"/>
    </font>
    <font>
      <b/>
      <sz val="8"/>
      <color rgb="FFED1C24"/>
      <name val="Arial"/>
      <family val="2"/>
    </font>
    <font>
      <b/>
      <sz val="10"/>
      <color rgb="FFFFFFFF"/>
      <name val="Arial"/>
      <family val="2"/>
    </font>
    <font>
      <sz val="8"/>
      <color rgb="FFFFFFFF"/>
      <name val="Arial"/>
      <family val="2"/>
    </font>
    <font>
      <sz val="10"/>
      <color theme="10"/>
      <name val="Arial"/>
      <family val="2"/>
    </font>
    <font>
      <sz val="12"/>
      <color rgb="FFFF0000"/>
      <name val="Arial"/>
      <family val="2"/>
    </font>
    <font>
      <sz val="16"/>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CCCCFF"/>
        <bgColor indexed="64"/>
      </patternFill>
    </fill>
    <fill>
      <patternFill patternType="solid">
        <fgColor indexed="31"/>
        <bgColor indexed="64"/>
      </patternFill>
    </fill>
    <fill>
      <patternFill patternType="solid">
        <fgColor indexed="54"/>
        <bgColor indexed="64"/>
      </patternFill>
    </fill>
    <fill>
      <patternFill patternType="solid">
        <fgColor rgb="FF666699"/>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border>
    <border>
      <left/>
      <right/>
      <top/>
      <bottom style="double"/>
    </border>
    <border>
      <left style="thin"/>
      <right style="thin"/>
      <top style="thin"/>
      <bottom/>
    </border>
    <border>
      <left style="thin"/>
      <right style="thin"/>
      <top/>
      <bottom style="thin"/>
    </border>
    <border>
      <left style="thin"/>
      <right/>
      <top style="thin"/>
      <bottom/>
    </border>
    <border>
      <left/>
      <right style="thin"/>
      <top style="thin"/>
      <bottom/>
    </border>
  </borders>
  <cellStyleXfs count="224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0"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42">
    <xf numFmtId="0" fontId="0" fillId="0" borderId="0" xfId="0" applyAlignment="1">
      <alignment/>
    </xf>
    <xf numFmtId="0" fontId="0" fillId="0" borderId="0" xfId="0" applyBorder="1" applyAlignment="1">
      <alignment/>
    </xf>
    <xf numFmtId="0" fontId="2" fillId="0" borderId="0" xfId="0" applyFont="1" applyAlignment="1">
      <alignment/>
    </xf>
    <xf numFmtId="0" fontId="2" fillId="0" borderId="0" xfId="0" applyFont="1" applyBorder="1" applyAlignment="1">
      <alignment horizontal="left" textRotation="80" wrapText="1"/>
    </xf>
    <xf numFmtId="0" fontId="2" fillId="0" borderId="0" xfId="0" applyFont="1" applyBorder="1" applyAlignment="1">
      <alignment horizontal="center" vertical="center" wrapText="1" readingOrder="1"/>
    </xf>
    <xf numFmtId="0" fontId="2" fillId="0" borderId="0" xfId="0" applyFont="1" applyAlignment="1">
      <alignment horizontal="center" vertical="center" wrapText="1" readingOrder="1"/>
    </xf>
    <xf numFmtId="0" fontId="2" fillId="0" borderId="0" xfId="0" applyFont="1" applyAlignment="1">
      <alignment wrapText="1"/>
    </xf>
    <xf numFmtId="0" fontId="0" fillId="0" borderId="0" xfId="0" applyFont="1" applyAlignment="1">
      <alignment vertical="center"/>
    </xf>
    <xf numFmtId="0" fontId="0" fillId="0" borderId="0" xfId="0" applyFont="1" applyAlignment="1">
      <alignment/>
    </xf>
    <xf numFmtId="0" fontId="21" fillId="0" borderId="10" xfId="0" applyFont="1" applyFill="1" applyBorder="1" applyAlignment="1" applyProtection="1">
      <alignment horizontal="right" vertical="center"/>
      <protection hidden="1"/>
    </xf>
    <xf numFmtId="0" fontId="58" fillId="33" borderId="10" xfId="1893" applyFont="1" applyFill="1" applyBorder="1" applyAlignment="1" applyProtection="1">
      <alignment horizontal="center" vertical="center" wrapText="1"/>
      <protection/>
    </xf>
    <xf numFmtId="0" fontId="58" fillId="33" borderId="10" xfId="1893" applyFont="1" applyFill="1" applyBorder="1" applyAlignment="1" applyProtection="1">
      <alignment horizontal="center" vertical="center"/>
      <protection/>
    </xf>
    <xf numFmtId="49" fontId="23" fillId="0" borderId="10" xfId="0" applyNumberFormat="1" applyFont="1" applyFill="1" applyBorder="1" applyAlignment="1" applyProtection="1">
      <alignment horizontal="left" vertical="center" wrapText="1"/>
      <protection locked="0"/>
    </xf>
    <xf numFmtId="49" fontId="23"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pplyProtection="1">
      <alignment horizontal="right" vertical="center"/>
      <protection/>
    </xf>
    <xf numFmtId="44" fontId="0" fillId="0" borderId="10" xfId="0" applyNumberFormat="1" applyFont="1" applyBorder="1" applyAlignment="1" applyProtection="1">
      <alignment horizontal="center" vertical="center"/>
      <protection locked="0"/>
    </xf>
    <xf numFmtId="44" fontId="0" fillId="0" borderId="11" xfId="0" applyNumberFormat="1" applyFont="1" applyBorder="1" applyAlignment="1" applyProtection="1">
      <alignment horizontal="center" vertical="center"/>
      <protection locked="0"/>
    </xf>
    <xf numFmtId="0" fontId="2" fillId="0" borderId="0" xfId="0" applyFont="1" applyBorder="1" applyAlignment="1">
      <alignment/>
    </xf>
    <xf numFmtId="0" fontId="0" fillId="0" borderId="10" xfId="0" applyFont="1" applyBorder="1" applyAlignment="1" applyProtection="1">
      <alignment horizontal="center" vertical="center" textRotation="90" wrapText="1"/>
      <protection/>
    </xf>
    <xf numFmtId="0" fontId="0" fillId="0" borderId="11" xfId="0" applyFont="1" applyBorder="1" applyAlignment="1" applyProtection="1">
      <alignment horizontal="center" vertical="center" textRotation="90" wrapText="1"/>
      <protection/>
    </xf>
    <xf numFmtId="0" fontId="21" fillId="33" borderId="10" xfId="0" applyFont="1" applyFill="1" applyBorder="1" applyAlignment="1" applyProtection="1">
      <alignment horizontal="center" vertical="center" wrapText="1"/>
      <protection/>
    </xf>
    <xf numFmtId="0" fontId="56" fillId="0" borderId="12" xfId="1752" applyFont="1" applyBorder="1">
      <alignment/>
      <protection/>
    </xf>
    <xf numFmtId="0" fontId="39" fillId="0" borderId="13" xfId="1752" applyBorder="1">
      <alignment/>
      <protection/>
    </xf>
    <xf numFmtId="0" fontId="39" fillId="0" borderId="11" xfId="1752" applyBorder="1" applyAlignment="1">
      <alignment horizontal="right" vertical="center"/>
      <protection/>
    </xf>
    <xf numFmtId="0" fontId="39" fillId="0" borderId="0" xfId="1752">
      <alignment/>
      <protection/>
    </xf>
    <xf numFmtId="0" fontId="39" fillId="0" borderId="14" xfId="1752" applyBorder="1">
      <alignment/>
      <protection/>
    </xf>
    <xf numFmtId="0" fontId="59" fillId="0" borderId="0" xfId="1752" applyFont="1" applyBorder="1" applyAlignment="1">
      <alignment horizontal="center" vertical="center"/>
      <protection/>
    </xf>
    <xf numFmtId="0" fontId="59" fillId="0" borderId="15" xfId="1752" applyFont="1" applyBorder="1" applyAlignment="1">
      <alignment horizontal="right" vertical="center"/>
      <protection/>
    </xf>
    <xf numFmtId="0" fontId="39" fillId="0" borderId="0" xfId="1752" applyBorder="1" applyAlignment="1">
      <alignment horizontal="center" vertical="center"/>
      <protection/>
    </xf>
    <xf numFmtId="164" fontId="39" fillId="0" borderId="0" xfId="1752" applyNumberFormat="1" applyBorder="1" applyAlignment="1">
      <alignment horizontal="center" vertical="center"/>
      <protection/>
    </xf>
    <xf numFmtId="164" fontId="39" fillId="0" borderId="15" xfId="1752" applyNumberFormat="1" applyBorder="1" applyAlignment="1">
      <alignment horizontal="right" vertical="center"/>
      <protection/>
    </xf>
    <xf numFmtId="0" fontId="60" fillId="0" borderId="16" xfId="1752" applyFont="1" applyBorder="1">
      <alignment/>
      <protection/>
    </xf>
    <xf numFmtId="0" fontId="60" fillId="0" borderId="17" xfId="1752" applyFont="1" applyBorder="1" applyAlignment="1">
      <alignment horizontal="center" vertical="center"/>
      <protection/>
    </xf>
    <xf numFmtId="164" fontId="60" fillId="0" borderId="18" xfId="1752" applyNumberFormat="1" applyFont="1" applyBorder="1" applyAlignment="1">
      <alignment horizontal="right" vertical="center"/>
      <protection/>
    </xf>
    <xf numFmtId="0" fontId="39" fillId="0" borderId="15" xfId="1752" applyBorder="1" applyAlignment="1">
      <alignment horizontal="right" vertical="center"/>
      <protection/>
    </xf>
    <xf numFmtId="0" fontId="39" fillId="0" borderId="0" xfId="1752" applyAlignment="1">
      <alignment horizontal="center" vertical="center"/>
      <protection/>
    </xf>
    <xf numFmtId="0" fontId="39" fillId="0" borderId="0" xfId="1752" applyAlignment="1">
      <alignment horizontal="right" vertical="center"/>
      <protection/>
    </xf>
    <xf numFmtId="0" fontId="56" fillId="0" borderId="13" xfId="1752" applyFont="1" applyBorder="1" applyAlignment="1">
      <alignment horizontal="center" vertical="center"/>
      <protection/>
    </xf>
    <xf numFmtId="10" fontId="56" fillId="9" borderId="13" xfId="2237" applyNumberFormat="1" applyFont="1" applyFill="1" applyBorder="1" applyAlignment="1">
      <alignment horizontal="center" vertical="center"/>
    </xf>
    <xf numFmtId="0" fontId="39" fillId="0" borderId="13" xfId="1752" applyBorder="1" applyAlignment="1">
      <alignment horizontal="center" vertical="center"/>
      <protection/>
    </xf>
    <xf numFmtId="164" fontId="39" fillId="0" borderId="15" xfId="1752" applyNumberFormat="1" applyFont="1" applyBorder="1" applyAlignment="1">
      <alignment horizontal="right" vertical="center"/>
      <protection/>
    </xf>
    <xf numFmtId="0" fontId="39" fillId="0" borderId="14" xfId="1752" applyBorder="1" applyAlignment="1">
      <alignment horizontal="left" vertical="center"/>
      <protection/>
    </xf>
    <xf numFmtId="0" fontId="60" fillId="0" borderId="16" xfId="1752" applyFont="1" applyBorder="1" applyAlignment="1">
      <alignment horizontal="left" vertical="center"/>
      <protection/>
    </xf>
    <xf numFmtId="164" fontId="60" fillId="0" borderId="17" xfId="1752" applyNumberFormat="1" applyFont="1" applyBorder="1" applyAlignment="1">
      <alignment horizontal="center" vertical="center"/>
      <protection/>
    </xf>
    <xf numFmtId="0" fontId="59" fillId="0" borderId="14" xfId="1752" applyFont="1" applyBorder="1">
      <alignment/>
      <protection/>
    </xf>
    <xf numFmtId="0" fontId="59" fillId="0" borderId="19" xfId="1752" applyFont="1" applyBorder="1" applyAlignment="1">
      <alignment horizontal="center" vertical="center"/>
      <protection/>
    </xf>
    <xf numFmtId="44" fontId="39" fillId="0" borderId="0" xfId="1752" applyNumberFormat="1" applyBorder="1" applyAlignment="1">
      <alignment horizontal="center" vertical="center"/>
      <protection/>
    </xf>
    <xf numFmtId="0" fontId="61" fillId="0" borderId="20" xfId="1752" applyFont="1" applyBorder="1">
      <alignment/>
      <protection/>
    </xf>
    <xf numFmtId="164" fontId="61" fillId="0" borderId="20" xfId="1752" applyNumberFormat="1" applyFont="1" applyBorder="1" applyAlignment="1">
      <alignment horizontal="right" vertical="center"/>
      <protection/>
    </xf>
    <xf numFmtId="0" fontId="0" fillId="0" borderId="10" xfId="0" applyFont="1" applyBorder="1" applyAlignment="1" applyProtection="1">
      <alignment vertical="center" wrapText="1"/>
      <protection/>
    </xf>
    <xf numFmtId="44" fontId="0" fillId="0" borderId="10" xfId="0" applyNumberFormat="1" applyFont="1" applyBorder="1" applyAlignment="1" applyProtection="1">
      <alignment horizontal="center" vertical="center"/>
      <protection/>
    </xf>
    <xf numFmtId="0" fontId="0" fillId="0" borderId="10" xfId="1897" applyFont="1" applyBorder="1" applyAlignment="1" applyProtection="1">
      <alignment horizontal="left" vertical="center" wrapText="1"/>
      <protection locked="0"/>
    </xf>
    <xf numFmtId="0" fontId="0" fillId="0" borderId="10" xfId="1897" applyFont="1" applyBorder="1" applyAlignment="1" applyProtection="1">
      <alignment horizontal="center" vertical="center" wrapText="1"/>
      <protection locked="0"/>
    </xf>
    <xf numFmtId="0" fontId="50" fillId="0" borderId="10" xfId="1700" applyBorder="1" applyAlignment="1" applyProtection="1">
      <alignment horizontal="left" vertical="center" wrapText="1"/>
      <protection locked="0"/>
    </xf>
    <xf numFmtId="49" fontId="0" fillId="0" borderId="10" xfId="0" applyNumberFormat="1" applyFont="1" applyFill="1" applyBorder="1" applyAlignment="1" applyProtection="1">
      <alignment horizontal="left" vertical="center" wrapText="1"/>
      <protection locked="0"/>
    </xf>
    <xf numFmtId="49" fontId="50" fillId="0" borderId="10" xfId="1700" applyNumberFormat="1" applyFill="1" applyBorder="1" applyAlignment="1" applyProtection="1">
      <alignment horizontal="left" vertical="center" wrapText="1"/>
      <protection locked="0"/>
    </xf>
    <xf numFmtId="0" fontId="0" fillId="0" borderId="10" xfId="0" applyBorder="1" applyAlignment="1">
      <alignment/>
    </xf>
    <xf numFmtId="0" fontId="0" fillId="0" borderId="0" xfId="1753">
      <alignment/>
      <protection/>
    </xf>
    <xf numFmtId="0" fontId="30" fillId="0" borderId="10" xfId="1753" applyFont="1" applyBorder="1">
      <alignment/>
      <protection/>
    </xf>
    <xf numFmtId="0" fontId="0" fillId="0" borderId="10" xfId="1753" applyBorder="1">
      <alignment/>
      <protection/>
    </xf>
    <xf numFmtId="0" fontId="62" fillId="0" borderId="10" xfId="1753" applyFont="1" applyBorder="1" applyAlignment="1">
      <alignment vertical="center"/>
      <protection/>
    </xf>
    <xf numFmtId="0" fontId="63" fillId="0" borderId="10" xfId="1753" applyFont="1" applyBorder="1" applyAlignment="1">
      <alignment vertical="center"/>
      <protection/>
    </xf>
    <xf numFmtId="14" fontId="0" fillId="0" borderId="10" xfId="1753" applyNumberFormat="1" applyBorder="1">
      <alignment/>
      <protection/>
    </xf>
    <xf numFmtId="0" fontId="64" fillId="0" borderId="10" xfId="1753" applyFont="1" applyBorder="1" applyAlignment="1">
      <alignment vertical="center"/>
      <protection/>
    </xf>
    <xf numFmtId="14" fontId="65" fillId="0" borderId="10" xfId="1753" applyNumberFormat="1" applyFont="1" applyBorder="1" applyAlignment="1">
      <alignment vertical="center"/>
      <protection/>
    </xf>
    <xf numFmtId="0" fontId="64" fillId="0" borderId="10" xfId="0" applyFont="1" applyBorder="1" applyAlignment="1">
      <alignment vertical="center"/>
    </xf>
    <xf numFmtId="0" fontId="65" fillId="0" borderId="10" xfId="0" applyFont="1" applyBorder="1" applyAlignment="1">
      <alignment vertical="center"/>
    </xf>
    <xf numFmtId="0" fontId="66" fillId="0" borderId="10" xfId="0" applyFont="1" applyBorder="1" applyAlignment="1">
      <alignment vertical="center"/>
    </xf>
    <xf numFmtId="0" fontId="67" fillId="0" borderId="10" xfId="0" applyFont="1" applyBorder="1" applyAlignment="1">
      <alignment vertical="center"/>
    </xf>
    <xf numFmtId="0" fontId="68" fillId="0" borderId="10" xfId="0" applyFont="1" applyBorder="1" applyAlignment="1">
      <alignment vertical="center"/>
    </xf>
    <xf numFmtId="0" fontId="50" fillId="0" borderId="10" xfId="1700" applyBorder="1" applyAlignment="1" applyProtection="1">
      <alignment vertical="center"/>
      <protection/>
    </xf>
    <xf numFmtId="49" fontId="0" fillId="0" borderId="0" xfId="1753" applyNumberFormat="1" applyAlignment="1">
      <alignment horizontal="left"/>
      <protection/>
    </xf>
    <xf numFmtId="0" fontId="69" fillId="0" borderId="10" xfId="1700" applyFont="1" applyBorder="1" applyAlignment="1" applyProtection="1">
      <alignment vertical="center"/>
      <protection/>
    </xf>
    <xf numFmtId="0" fontId="0" fillId="0" borderId="10" xfId="1897" applyFont="1" applyBorder="1" applyAlignment="1" applyProtection="1">
      <alignment horizontal="left" vertical="center" wrapText="1"/>
      <protection locked="0"/>
    </xf>
    <xf numFmtId="0" fontId="70" fillId="0" borderId="10" xfId="0" applyFont="1" applyBorder="1" applyAlignment="1">
      <alignment/>
    </xf>
    <xf numFmtId="0" fontId="0" fillId="0" borderId="10" xfId="1753" applyBorder="1" applyAlignment="1">
      <alignment horizontal="center"/>
      <protection/>
    </xf>
    <xf numFmtId="0" fontId="20" fillId="0" borderId="10" xfId="1753" applyFont="1" applyBorder="1" applyAlignment="1">
      <alignment horizontal="center"/>
      <protection/>
    </xf>
    <xf numFmtId="0" fontId="30" fillId="0" borderId="10" xfId="1753" applyFont="1" applyBorder="1" applyAlignment="1">
      <alignment horizontal="center" vertical="top"/>
      <protection/>
    </xf>
    <xf numFmtId="0" fontId="20" fillId="34" borderId="12" xfId="0" applyFont="1" applyFill="1" applyBorder="1" applyAlignment="1" applyProtection="1">
      <alignment horizontal="center" vertical="center"/>
      <protection/>
    </xf>
    <xf numFmtId="0" fontId="20" fillId="34" borderId="13" xfId="0" applyFont="1" applyFill="1" applyBorder="1" applyAlignment="1" applyProtection="1">
      <alignment horizontal="center" vertical="center"/>
      <protection/>
    </xf>
    <xf numFmtId="0" fontId="21" fillId="35" borderId="10" xfId="0" applyFont="1" applyFill="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71" fillId="0" borderId="12" xfId="0" applyNumberFormat="1" applyFont="1" applyBorder="1" applyAlignment="1" applyProtection="1">
      <alignment horizontal="left" vertical="center"/>
      <protection locked="0"/>
    </xf>
    <xf numFmtId="0" fontId="71" fillId="0" borderId="13" xfId="0" applyNumberFormat="1" applyFont="1" applyBorder="1" applyAlignment="1" applyProtection="1">
      <alignment horizontal="left" vertical="center"/>
      <protection locked="0"/>
    </xf>
    <xf numFmtId="0" fontId="71" fillId="0" borderId="11" xfId="0" applyNumberFormat="1" applyFont="1" applyBorder="1" applyAlignment="1" applyProtection="1">
      <alignment horizontal="left" vertical="center"/>
      <protection locked="0"/>
    </xf>
    <xf numFmtId="0" fontId="21" fillId="33" borderId="10"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xf>
    <xf numFmtId="0" fontId="2" fillId="36" borderId="10" xfId="0" applyFont="1" applyFill="1" applyBorder="1" applyAlignment="1" applyProtection="1">
      <alignment/>
      <protection/>
    </xf>
    <xf numFmtId="0" fontId="20" fillId="34" borderId="11" xfId="0" applyFont="1" applyFill="1" applyBorder="1" applyAlignment="1" applyProtection="1">
      <alignment horizontal="center" vertical="center"/>
      <protection/>
    </xf>
    <xf numFmtId="0" fontId="71" fillId="0" borderId="12" xfId="0" applyFont="1" applyFill="1" applyBorder="1" applyAlignment="1" applyProtection="1">
      <alignment horizontal="left" vertical="center"/>
      <protection/>
    </xf>
    <xf numFmtId="0" fontId="71" fillId="0" borderId="13" xfId="0" applyFont="1" applyFill="1" applyBorder="1" applyAlignment="1" applyProtection="1">
      <alignment horizontal="left" vertical="center"/>
      <protection/>
    </xf>
    <xf numFmtId="0" fontId="71" fillId="0" borderId="13" xfId="0" applyFont="1" applyBorder="1" applyAlignment="1" applyProtection="1">
      <alignment horizontal="left" vertical="center"/>
      <protection/>
    </xf>
    <xf numFmtId="0" fontId="71" fillId="0" borderId="11" xfId="0" applyFont="1" applyBorder="1" applyAlignment="1" applyProtection="1">
      <alignment horizontal="left" vertical="center"/>
      <protection/>
    </xf>
    <xf numFmtId="0" fontId="21" fillId="34" borderId="12" xfId="1753" applyFont="1" applyFill="1" applyBorder="1" applyAlignment="1" applyProtection="1">
      <alignment horizontal="center" vertical="center"/>
      <protection/>
    </xf>
    <xf numFmtId="0" fontId="21" fillId="34" borderId="13" xfId="1753" applyFont="1" applyFill="1" applyBorder="1" applyAlignment="1" applyProtection="1">
      <alignment horizontal="center" vertical="center"/>
      <protection/>
    </xf>
    <xf numFmtId="0" fontId="21" fillId="34" borderId="11" xfId="1753" applyFont="1" applyFill="1" applyBorder="1" applyAlignment="1" applyProtection="1">
      <alignment horizontal="center" vertical="center"/>
      <protection/>
    </xf>
    <xf numFmtId="0" fontId="0" fillId="0" borderId="21" xfId="0" applyFont="1" applyBorder="1" applyAlignment="1" applyProtection="1">
      <alignment horizontal="center" vertical="center" textRotation="90" wrapText="1"/>
      <protection/>
    </xf>
    <xf numFmtId="0" fontId="0" fillId="0" borderId="22" xfId="0" applyFont="1" applyBorder="1" applyAlignment="1" applyProtection="1">
      <alignment horizontal="center" vertical="center" textRotation="90" wrapText="1"/>
      <protection/>
    </xf>
    <xf numFmtId="0" fontId="20" fillId="34" borderId="10" xfId="0" applyFont="1" applyFill="1" applyBorder="1" applyAlignment="1" applyProtection="1">
      <alignment horizontal="center" vertical="center"/>
      <protection/>
    </xf>
    <xf numFmtId="0" fontId="20" fillId="0" borderId="10" xfId="0" applyFont="1" applyBorder="1" applyAlignment="1" applyProtection="1">
      <alignment horizontal="right" vertical="center"/>
      <protection/>
    </xf>
    <xf numFmtId="0" fontId="71" fillId="0" borderId="10" xfId="0" applyFont="1" applyBorder="1" applyAlignment="1" applyProtection="1">
      <alignment horizontal="left" vertical="center"/>
      <protection/>
    </xf>
    <xf numFmtId="0" fontId="29" fillId="0" borderId="10" xfId="0" applyFont="1" applyBorder="1" applyAlignment="1" applyProtection="1">
      <alignment horizontal="right" vertical="center" wrapText="1"/>
      <protection/>
    </xf>
    <xf numFmtId="0" fontId="29" fillId="0" borderId="12" xfId="0" applyFont="1" applyBorder="1" applyAlignment="1" applyProtection="1">
      <alignment horizontal="left" vertical="center" wrapText="1"/>
      <protection/>
    </xf>
    <xf numFmtId="0" fontId="29" fillId="0" borderId="13" xfId="0" applyFont="1" applyBorder="1" applyAlignment="1" applyProtection="1">
      <alignment horizontal="left" vertical="center" wrapText="1"/>
      <protection/>
    </xf>
    <xf numFmtId="0" fontId="29" fillId="0" borderId="11"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20" fillId="33" borderId="12" xfId="0" applyFont="1" applyFill="1" applyBorder="1" applyAlignment="1" applyProtection="1">
      <alignment horizontal="center" vertical="center" wrapText="1"/>
      <protection/>
    </xf>
    <xf numFmtId="0" fontId="20" fillId="33" borderId="13" xfId="0" applyFont="1" applyFill="1" applyBorder="1" applyAlignment="1" applyProtection="1">
      <alignment horizontal="center" vertical="center" wrapText="1"/>
      <protection/>
    </xf>
    <xf numFmtId="0" fontId="20" fillId="33" borderId="11" xfId="0" applyFont="1" applyFill="1" applyBorder="1" applyAlignment="1" applyProtection="1">
      <alignment horizontal="center" vertical="center" wrapText="1"/>
      <protection/>
    </xf>
    <xf numFmtId="0" fontId="0" fillId="37" borderId="10" xfId="0" applyFont="1" applyFill="1" applyBorder="1" applyAlignment="1" applyProtection="1">
      <alignment horizontal="center"/>
      <protection/>
    </xf>
    <xf numFmtId="0" fontId="20" fillId="33" borderId="10" xfId="0" applyFont="1" applyFill="1" applyBorder="1" applyAlignment="1" applyProtection="1">
      <alignment horizontal="center" vertical="center" wrapText="1"/>
      <protection/>
    </xf>
    <xf numFmtId="165" fontId="24" fillId="0" borderId="12" xfId="0" applyNumberFormat="1" applyFont="1" applyBorder="1" applyAlignment="1" applyProtection="1">
      <alignment horizontal="center" vertical="center" wrapText="1"/>
      <protection locked="0"/>
    </xf>
    <xf numFmtId="165" fontId="24" fillId="0" borderId="11" xfId="0" applyNumberFormat="1" applyFont="1" applyBorder="1" applyAlignment="1" applyProtection="1">
      <alignment horizontal="center" vertical="center" wrapText="1"/>
      <protection locked="0"/>
    </xf>
    <xf numFmtId="0" fontId="20" fillId="0" borderId="12" xfId="0" applyFont="1" applyBorder="1" applyAlignment="1" applyProtection="1">
      <alignment horizontal="right" vertical="center"/>
      <protection/>
    </xf>
    <xf numFmtId="0" fontId="20" fillId="0" borderId="13" xfId="0" applyFont="1" applyBorder="1" applyAlignment="1" applyProtection="1">
      <alignment horizontal="right" vertical="center"/>
      <protection/>
    </xf>
    <xf numFmtId="0" fontId="20" fillId="0" borderId="11" xfId="0" applyFont="1" applyBorder="1" applyAlignment="1" applyProtection="1">
      <alignment horizontal="right" vertical="center"/>
      <protection/>
    </xf>
    <xf numFmtId="0" fontId="71" fillId="0" borderId="12" xfId="0" applyFont="1" applyBorder="1" applyAlignment="1" applyProtection="1">
      <alignment horizontal="left" vertical="center"/>
      <protection/>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0" xfId="0" applyAlignment="1">
      <alignment vertical="center"/>
    </xf>
    <xf numFmtId="0" fontId="0" fillId="0" borderId="23" xfId="0"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37" borderId="12" xfId="0" applyFont="1" applyFill="1" applyBorder="1" applyAlignment="1" applyProtection="1">
      <alignment horizontal="center"/>
      <protection/>
    </xf>
    <xf numFmtId="0" fontId="0" fillId="37" borderId="13" xfId="0" applyFont="1" applyFill="1" applyBorder="1" applyAlignment="1" applyProtection="1">
      <alignment horizontal="center"/>
      <protection/>
    </xf>
    <xf numFmtId="0" fontId="0" fillId="37" borderId="11" xfId="0" applyFont="1" applyFill="1" applyBorder="1" applyAlignment="1" applyProtection="1">
      <alignment horizontal="center"/>
      <protection/>
    </xf>
    <xf numFmtId="0" fontId="0" fillId="0" borderId="12" xfId="0" applyFont="1" applyBorder="1" applyAlignment="1" applyProtection="1">
      <alignment horizontal="left" vertical="center" wrapText="1" readingOrder="1"/>
      <protection/>
    </xf>
    <xf numFmtId="0" fontId="0" fillId="0" borderId="13" xfId="0" applyFont="1" applyBorder="1" applyAlignment="1" applyProtection="1">
      <alignment horizontal="left" vertical="center" wrapText="1" readingOrder="1"/>
      <protection/>
    </xf>
    <xf numFmtId="0" fontId="0" fillId="0" borderId="11" xfId="0" applyFont="1" applyBorder="1" applyAlignment="1" applyProtection="1">
      <alignment horizontal="left" vertical="center" wrapText="1" readingOrder="1"/>
      <protection/>
    </xf>
    <xf numFmtId="0" fontId="24" fillId="38" borderId="12" xfId="0" applyFont="1" applyFill="1" applyBorder="1" applyAlignment="1" applyProtection="1">
      <alignment horizontal="center" vertical="center" wrapText="1" readingOrder="1"/>
      <protection/>
    </xf>
    <xf numFmtId="0" fontId="24" fillId="38" borderId="13" xfId="0" applyFont="1" applyFill="1" applyBorder="1" applyAlignment="1" applyProtection="1">
      <alignment horizontal="center" vertical="center" wrapText="1" readingOrder="1"/>
      <protection/>
    </xf>
    <xf numFmtId="0" fontId="24" fillId="38" borderId="11" xfId="0" applyFont="1" applyFill="1" applyBorder="1" applyAlignment="1" applyProtection="1">
      <alignment horizontal="center" vertical="center" wrapText="1" readingOrder="1"/>
      <protection/>
    </xf>
    <xf numFmtId="0" fontId="39" fillId="0" borderId="14" xfId="1752" applyBorder="1" applyAlignment="1">
      <alignment horizontal="left"/>
      <protection/>
    </xf>
    <xf numFmtId="0" fontId="39" fillId="0" borderId="0" xfId="1752" applyBorder="1" applyAlignment="1">
      <alignment horizontal="left"/>
      <protection/>
    </xf>
    <xf numFmtId="0" fontId="39" fillId="0" borderId="14" xfId="1752" applyBorder="1">
      <alignment/>
      <protection/>
    </xf>
    <xf numFmtId="0" fontId="39" fillId="0" borderId="0" xfId="1752" applyBorder="1">
      <alignment/>
      <protection/>
    </xf>
    <xf numFmtId="0" fontId="39" fillId="0" borderId="0" xfId="1752" applyBorder="1" applyAlignment="1">
      <alignment horizontal="left" vertical="center"/>
      <protection/>
    </xf>
    <xf numFmtId="0" fontId="59" fillId="0" borderId="19" xfId="1752" applyFont="1" applyBorder="1" applyAlignment="1">
      <alignment horizontal="center" vertical="center"/>
      <protection/>
    </xf>
  </cellXfs>
  <cellStyles count="2227">
    <cellStyle name="Normal" xfId="0"/>
    <cellStyle name="20% - Accent1" xfId="15"/>
    <cellStyle name="20% - Accent1 10" xfId="16"/>
    <cellStyle name="20% - Accent1 11" xfId="17"/>
    <cellStyle name="20% - Accent1 12" xfId="18"/>
    <cellStyle name="20% - Accent1 2" xfId="19"/>
    <cellStyle name="20% - Accent1 2 2" xfId="20"/>
    <cellStyle name="20% - Accent1 2 2 2" xfId="21"/>
    <cellStyle name="20% - Accent1 2 2 2 2" xfId="22"/>
    <cellStyle name="20% - Accent1 2 2 2 2 2" xfId="23"/>
    <cellStyle name="20% - Accent1 2 2 2 2 3" xfId="24"/>
    <cellStyle name="20% - Accent1 2 2 2 3" xfId="25"/>
    <cellStyle name="20% - Accent1 2 2 2 4" xfId="26"/>
    <cellStyle name="20% - Accent1 2 2 2 5" xfId="27"/>
    <cellStyle name="20% - Accent1 2 2 3" xfId="28"/>
    <cellStyle name="20% - Accent1 2 2 3 2" xfId="29"/>
    <cellStyle name="20% - Accent1 2 2 3 3" xfId="30"/>
    <cellStyle name="20% - Accent1 2 2 4" xfId="31"/>
    <cellStyle name="20% - Accent1 2 2 5" xfId="32"/>
    <cellStyle name="20% - Accent1 2 2 6" xfId="33"/>
    <cellStyle name="20% - Accent1 2 3" xfId="34"/>
    <cellStyle name="20% - Accent1 2 3 2" xfId="35"/>
    <cellStyle name="20% - Accent1 2 3 2 2" xfId="36"/>
    <cellStyle name="20% - Accent1 2 3 2 2 2" xfId="37"/>
    <cellStyle name="20% - Accent1 2 3 2 2 3" xfId="38"/>
    <cellStyle name="20% - Accent1 2 3 2 3" xfId="39"/>
    <cellStyle name="20% - Accent1 2 3 2 4" xfId="40"/>
    <cellStyle name="20% - Accent1 2 3 2 5" xfId="41"/>
    <cellStyle name="20% - Accent1 2 3 3" xfId="42"/>
    <cellStyle name="20% - Accent1 2 3 3 2" xfId="43"/>
    <cellStyle name="20% - Accent1 2 3 3 3" xfId="44"/>
    <cellStyle name="20% - Accent1 2 3 4" xfId="45"/>
    <cellStyle name="20% - Accent1 2 3 5" xfId="46"/>
    <cellStyle name="20% - Accent1 2 3 6" xfId="47"/>
    <cellStyle name="20% - Accent1 2 4" xfId="48"/>
    <cellStyle name="20% - Accent1 2 4 2" xfId="49"/>
    <cellStyle name="20% - Accent1 2 4 2 2" xfId="50"/>
    <cellStyle name="20% - Accent1 2 4 2 3" xfId="51"/>
    <cellStyle name="20% - Accent1 2 4 3" xfId="52"/>
    <cellStyle name="20% - Accent1 2 4 4" xfId="53"/>
    <cellStyle name="20% - Accent1 2 4 5" xfId="54"/>
    <cellStyle name="20% - Accent1 2 5" xfId="55"/>
    <cellStyle name="20% - Accent1 2 5 2" xfId="56"/>
    <cellStyle name="20% - Accent1 2 5 3" xfId="57"/>
    <cellStyle name="20% - Accent1 2 6" xfId="58"/>
    <cellStyle name="20% - Accent1 2 7" xfId="59"/>
    <cellStyle name="20% - Accent1 2 8" xfId="60"/>
    <cellStyle name="20% - Accent1 3" xfId="61"/>
    <cellStyle name="20% - Accent1 3 2" xfId="62"/>
    <cellStyle name="20% - Accent1 3 2 2" xfId="63"/>
    <cellStyle name="20% - Accent1 3 2 2 2" xfId="64"/>
    <cellStyle name="20% - Accent1 3 2 2 2 2" xfId="65"/>
    <cellStyle name="20% - Accent1 3 2 2 2 3" xfId="66"/>
    <cellStyle name="20% - Accent1 3 2 2 3" xfId="67"/>
    <cellStyle name="20% - Accent1 3 2 2 4" xfId="68"/>
    <cellStyle name="20% - Accent1 3 2 2 5" xfId="69"/>
    <cellStyle name="20% - Accent1 3 2 3" xfId="70"/>
    <cellStyle name="20% - Accent1 3 2 3 2" xfId="71"/>
    <cellStyle name="20% - Accent1 3 2 3 3" xfId="72"/>
    <cellStyle name="20% - Accent1 3 2 4" xfId="73"/>
    <cellStyle name="20% - Accent1 3 2 5" xfId="74"/>
    <cellStyle name="20% - Accent1 3 2 6" xfId="75"/>
    <cellStyle name="20% - Accent1 3 3" xfId="76"/>
    <cellStyle name="20% - Accent1 3 3 2" xfId="77"/>
    <cellStyle name="20% - Accent1 3 3 2 2" xfId="78"/>
    <cellStyle name="20% - Accent1 3 3 2 2 2" xfId="79"/>
    <cellStyle name="20% - Accent1 3 3 2 2 3" xfId="80"/>
    <cellStyle name="20% - Accent1 3 3 2 3" xfId="81"/>
    <cellStyle name="20% - Accent1 3 3 2 4" xfId="82"/>
    <cellStyle name="20% - Accent1 3 3 2 5" xfId="83"/>
    <cellStyle name="20% - Accent1 3 3 3" xfId="84"/>
    <cellStyle name="20% - Accent1 3 3 3 2" xfId="85"/>
    <cellStyle name="20% - Accent1 3 3 3 3" xfId="86"/>
    <cellStyle name="20% - Accent1 3 3 4" xfId="87"/>
    <cellStyle name="20% - Accent1 3 3 5" xfId="88"/>
    <cellStyle name="20% - Accent1 3 3 6" xfId="89"/>
    <cellStyle name="20% - Accent1 3 4" xfId="90"/>
    <cellStyle name="20% - Accent1 3 4 2" xfId="91"/>
    <cellStyle name="20% - Accent1 3 4 2 2" xfId="92"/>
    <cellStyle name="20% - Accent1 3 4 2 3" xfId="93"/>
    <cellStyle name="20% - Accent1 3 4 3" xfId="94"/>
    <cellStyle name="20% - Accent1 3 4 4" xfId="95"/>
    <cellStyle name="20% - Accent1 3 4 5" xfId="96"/>
    <cellStyle name="20% - Accent1 3 5" xfId="97"/>
    <cellStyle name="20% - Accent1 3 5 2" xfId="98"/>
    <cellStyle name="20% - Accent1 3 5 3" xfId="99"/>
    <cellStyle name="20% - Accent1 3 6" xfId="100"/>
    <cellStyle name="20% - Accent1 3 7" xfId="101"/>
    <cellStyle name="20% - Accent1 3 8" xfId="102"/>
    <cellStyle name="20% - Accent1 4" xfId="103"/>
    <cellStyle name="20% - Accent1 4 2" xfId="104"/>
    <cellStyle name="20% - Accent1 4 2 2" xfId="105"/>
    <cellStyle name="20% - Accent1 4 2 2 2" xfId="106"/>
    <cellStyle name="20% - Accent1 4 2 2 3" xfId="107"/>
    <cellStyle name="20% - Accent1 4 2 3" xfId="108"/>
    <cellStyle name="20% - Accent1 4 2 4" xfId="109"/>
    <cellStyle name="20% - Accent1 4 2 5" xfId="110"/>
    <cellStyle name="20% - Accent1 4 3" xfId="111"/>
    <cellStyle name="20% - Accent1 4 3 2" xfId="112"/>
    <cellStyle name="20% - Accent1 4 3 3" xfId="113"/>
    <cellStyle name="20% - Accent1 4 4" xfId="114"/>
    <cellStyle name="20% - Accent1 4 5" xfId="115"/>
    <cellStyle name="20% - Accent1 4 6" xfId="116"/>
    <cellStyle name="20% - Accent1 5" xfId="117"/>
    <cellStyle name="20% - Accent1 5 2" xfId="118"/>
    <cellStyle name="20% - Accent1 5 2 2" xfId="119"/>
    <cellStyle name="20% - Accent1 5 2 2 2" xfId="120"/>
    <cellStyle name="20% - Accent1 5 2 2 3" xfId="121"/>
    <cellStyle name="20% - Accent1 5 2 3" xfId="122"/>
    <cellStyle name="20% - Accent1 5 2 4" xfId="123"/>
    <cellStyle name="20% - Accent1 5 2 5" xfId="124"/>
    <cellStyle name="20% - Accent1 5 3" xfId="125"/>
    <cellStyle name="20% - Accent1 5 3 2" xfId="126"/>
    <cellStyle name="20% - Accent1 5 3 3" xfId="127"/>
    <cellStyle name="20% - Accent1 5 4" xfId="128"/>
    <cellStyle name="20% - Accent1 5 5" xfId="129"/>
    <cellStyle name="20% - Accent1 5 6" xfId="130"/>
    <cellStyle name="20% - Accent1 6" xfId="131"/>
    <cellStyle name="20% - Accent1 6 2" xfId="132"/>
    <cellStyle name="20% - Accent1 6 2 2" xfId="133"/>
    <cellStyle name="20% - Accent1 6 2 3" xfId="134"/>
    <cellStyle name="20% - Accent1 6 3" xfId="135"/>
    <cellStyle name="20% - Accent1 6 4" xfId="136"/>
    <cellStyle name="20% - Accent1 6 5" xfId="137"/>
    <cellStyle name="20% - Accent1 7" xfId="138"/>
    <cellStyle name="20% - Accent1 7 2" xfId="139"/>
    <cellStyle name="20% - Accent1 7 2 2" xfId="140"/>
    <cellStyle name="20% - Accent1 7 2 3" xfId="141"/>
    <cellStyle name="20% - Accent1 7 3" xfId="142"/>
    <cellStyle name="20% - Accent1 7 4" xfId="143"/>
    <cellStyle name="20% - Accent1 8" xfId="144"/>
    <cellStyle name="20% - Accent1 8 2" xfId="145"/>
    <cellStyle name="20% - Accent1 8 2 2" xfId="146"/>
    <cellStyle name="20% - Accent1 8 2 3" xfId="147"/>
    <cellStyle name="20% - Accent1 8 3" xfId="148"/>
    <cellStyle name="20% - Accent1 8 4" xfId="149"/>
    <cellStyle name="20% - Accent1 9" xfId="150"/>
    <cellStyle name="20% - Accent1 9 2" xfId="151"/>
    <cellStyle name="20% - Accent1 9 3" xfId="152"/>
    <cellStyle name="20% - Accent2" xfId="153"/>
    <cellStyle name="20% - Accent2 10" xfId="154"/>
    <cellStyle name="20% - Accent2 11" xfId="155"/>
    <cellStyle name="20% - Accent2 12" xfId="156"/>
    <cellStyle name="20% - Accent2 2" xfId="157"/>
    <cellStyle name="20% - Accent2 2 2" xfId="158"/>
    <cellStyle name="20% - Accent2 2 2 2" xfId="159"/>
    <cellStyle name="20% - Accent2 2 2 2 2" xfId="160"/>
    <cellStyle name="20% - Accent2 2 2 2 2 2" xfId="161"/>
    <cellStyle name="20% - Accent2 2 2 2 2 3" xfId="162"/>
    <cellStyle name="20% - Accent2 2 2 2 3" xfId="163"/>
    <cellStyle name="20% - Accent2 2 2 2 4" xfId="164"/>
    <cellStyle name="20% - Accent2 2 2 2 5" xfId="165"/>
    <cellStyle name="20% - Accent2 2 2 3" xfId="166"/>
    <cellStyle name="20% - Accent2 2 2 3 2" xfId="167"/>
    <cellStyle name="20% - Accent2 2 2 3 3" xfId="168"/>
    <cellStyle name="20% - Accent2 2 2 4" xfId="169"/>
    <cellStyle name="20% - Accent2 2 2 5" xfId="170"/>
    <cellStyle name="20% - Accent2 2 2 6" xfId="171"/>
    <cellStyle name="20% - Accent2 2 3" xfId="172"/>
    <cellStyle name="20% - Accent2 2 3 2" xfId="173"/>
    <cellStyle name="20% - Accent2 2 3 2 2" xfId="174"/>
    <cellStyle name="20% - Accent2 2 3 2 2 2" xfId="175"/>
    <cellStyle name="20% - Accent2 2 3 2 2 3" xfId="176"/>
    <cellStyle name="20% - Accent2 2 3 2 3" xfId="177"/>
    <cellStyle name="20% - Accent2 2 3 2 4" xfId="178"/>
    <cellStyle name="20% - Accent2 2 3 2 5" xfId="179"/>
    <cellStyle name="20% - Accent2 2 3 3" xfId="180"/>
    <cellStyle name="20% - Accent2 2 3 3 2" xfId="181"/>
    <cellStyle name="20% - Accent2 2 3 3 3" xfId="182"/>
    <cellStyle name="20% - Accent2 2 3 4" xfId="183"/>
    <cellStyle name="20% - Accent2 2 3 5" xfId="184"/>
    <cellStyle name="20% - Accent2 2 3 6" xfId="185"/>
    <cellStyle name="20% - Accent2 2 4" xfId="186"/>
    <cellStyle name="20% - Accent2 2 4 2" xfId="187"/>
    <cellStyle name="20% - Accent2 2 4 2 2" xfId="188"/>
    <cellStyle name="20% - Accent2 2 4 2 3" xfId="189"/>
    <cellStyle name="20% - Accent2 2 4 3" xfId="190"/>
    <cellStyle name="20% - Accent2 2 4 4" xfId="191"/>
    <cellStyle name="20% - Accent2 2 4 5" xfId="192"/>
    <cellStyle name="20% - Accent2 2 5" xfId="193"/>
    <cellStyle name="20% - Accent2 2 5 2" xfId="194"/>
    <cellStyle name="20% - Accent2 2 5 3" xfId="195"/>
    <cellStyle name="20% - Accent2 2 6" xfId="196"/>
    <cellStyle name="20% - Accent2 2 7" xfId="197"/>
    <cellStyle name="20% - Accent2 2 8" xfId="198"/>
    <cellStyle name="20% - Accent2 3" xfId="199"/>
    <cellStyle name="20% - Accent2 3 2" xfId="200"/>
    <cellStyle name="20% - Accent2 3 2 2" xfId="201"/>
    <cellStyle name="20% - Accent2 3 2 2 2" xfId="202"/>
    <cellStyle name="20% - Accent2 3 2 2 2 2" xfId="203"/>
    <cellStyle name="20% - Accent2 3 2 2 2 3" xfId="204"/>
    <cellStyle name="20% - Accent2 3 2 2 3" xfId="205"/>
    <cellStyle name="20% - Accent2 3 2 2 4" xfId="206"/>
    <cellStyle name="20% - Accent2 3 2 2 5" xfId="207"/>
    <cellStyle name="20% - Accent2 3 2 3" xfId="208"/>
    <cellStyle name="20% - Accent2 3 2 3 2" xfId="209"/>
    <cellStyle name="20% - Accent2 3 2 3 3" xfId="210"/>
    <cellStyle name="20% - Accent2 3 2 4" xfId="211"/>
    <cellStyle name="20% - Accent2 3 2 5" xfId="212"/>
    <cellStyle name="20% - Accent2 3 2 6" xfId="213"/>
    <cellStyle name="20% - Accent2 3 3" xfId="214"/>
    <cellStyle name="20% - Accent2 3 3 2" xfId="215"/>
    <cellStyle name="20% - Accent2 3 3 2 2" xfId="216"/>
    <cellStyle name="20% - Accent2 3 3 2 2 2" xfId="217"/>
    <cellStyle name="20% - Accent2 3 3 2 2 3" xfId="218"/>
    <cellStyle name="20% - Accent2 3 3 2 3" xfId="219"/>
    <cellStyle name="20% - Accent2 3 3 2 4" xfId="220"/>
    <cellStyle name="20% - Accent2 3 3 2 5" xfId="221"/>
    <cellStyle name="20% - Accent2 3 3 3" xfId="222"/>
    <cellStyle name="20% - Accent2 3 3 3 2" xfId="223"/>
    <cellStyle name="20% - Accent2 3 3 3 3" xfId="224"/>
    <cellStyle name="20% - Accent2 3 3 4" xfId="225"/>
    <cellStyle name="20% - Accent2 3 3 5" xfId="226"/>
    <cellStyle name="20% - Accent2 3 3 6" xfId="227"/>
    <cellStyle name="20% - Accent2 3 4" xfId="228"/>
    <cellStyle name="20% - Accent2 3 4 2" xfId="229"/>
    <cellStyle name="20% - Accent2 3 4 2 2" xfId="230"/>
    <cellStyle name="20% - Accent2 3 4 2 3" xfId="231"/>
    <cellStyle name="20% - Accent2 3 4 3" xfId="232"/>
    <cellStyle name="20% - Accent2 3 4 4" xfId="233"/>
    <cellStyle name="20% - Accent2 3 4 5" xfId="234"/>
    <cellStyle name="20% - Accent2 3 5" xfId="235"/>
    <cellStyle name="20% - Accent2 3 5 2" xfId="236"/>
    <cellStyle name="20% - Accent2 3 5 3" xfId="237"/>
    <cellStyle name="20% - Accent2 3 6" xfId="238"/>
    <cellStyle name="20% - Accent2 3 7" xfId="239"/>
    <cellStyle name="20% - Accent2 3 8" xfId="240"/>
    <cellStyle name="20% - Accent2 4" xfId="241"/>
    <cellStyle name="20% - Accent2 4 2" xfId="242"/>
    <cellStyle name="20% - Accent2 4 2 2" xfId="243"/>
    <cellStyle name="20% - Accent2 4 2 2 2" xfId="244"/>
    <cellStyle name="20% - Accent2 4 2 2 3" xfId="245"/>
    <cellStyle name="20% - Accent2 4 2 3" xfId="246"/>
    <cellStyle name="20% - Accent2 4 2 4" xfId="247"/>
    <cellStyle name="20% - Accent2 4 2 5" xfId="248"/>
    <cellStyle name="20% - Accent2 4 3" xfId="249"/>
    <cellStyle name="20% - Accent2 4 3 2" xfId="250"/>
    <cellStyle name="20% - Accent2 4 3 3" xfId="251"/>
    <cellStyle name="20% - Accent2 4 4" xfId="252"/>
    <cellStyle name="20% - Accent2 4 5" xfId="253"/>
    <cellStyle name="20% - Accent2 4 6" xfId="254"/>
    <cellStyle name="20% - Accent2 5" xfId="255"/>
    <cellStyle name="20% - Accent2 5 2" xfId="256"/>
    <cellStyle name="20% - Accent2 5 2 2" xfId="257"/>
    <cellStyle name="20% - Accent2 5 2 2 2" xfId="258"/>
    <cellStyle name="20% - Accent2 5 2 2 3" xfId="259"/>
    <cellStyle name="20% - Accent2 5 2 3" xfId="260"/>
    <cellStyle name="20% - Accent2 5 2 4" xfId="261"/>
    <cellStyle name="20% - Accent2 5 2 5" xfId="262"/>
    <cellStyle name="20% - Accent2 5 3" xfId="263"/>
    <cellStyle name="20% - Accent2 5 3 2" xfId="264"/>
    <cellStyle name="20% - Accent2 5 3 3" xfId="265"/>
    <cellStyle name="20% - Accent2 5 4" xfId="266"/>
    <cellStyle name="20% - Accent2 5 5" xfId="267"/>
    <cellStyle name="20% - Accent2 5 6" xfId="268"/>
    <cellStyle name="20% - Accent2 6" xfId="269"/>
    <cellStyle name="20% - Accent2 6 2" xfId="270"/>
    <cellStyle name="20% - Accent2 6 2 2" xfId="271"/>
    <cellStyle name="20% - Accent2 6 2 3" xfId="272"/>
    <cellStyle name="20% - Accent2 6 3" xfId="273"/>
    <cellStyle name="20% - Accent2 6 4" xfId="274"/>
    <cellStyle name="20% - Accent2 6 5" xfId="275"/>
    <cellStyle name="20% - Accent2 7" xfId="276"/>
    <cellStyle name="20% - Accent2 7 2" xfId="277"/>
    <cellStyle name="20% - Accent2 7 2 2" xfId="278"/>
    <cellStyle name="20% - Accent2 7 2 3" xfId="279"/>
    <cellStyle name="20% - Accent2 7 3" xfId="280"/>
    <cellStyle name="20% - Accent2 7 4" xfId="281"/>
    <cellStyle name="20% - Accent2 8" xfId="282"/>
    <cellStyle name="20% - Accent2 8 2" xfId="283"/>
    <cellStyle name="20% - Accent2 8 2 2" xfId="284"/>
    <cellStyle name="20% - Accent2 8 2 3" xfId="285"/>
    <cellStyle name="20% - Accent2 8 3" xfId="286"/>
    <cellStyle name="20% - Accent2 8 4" xfId="287"/>
    <cellStyle name="20% - Accent2 9" xfId="288"/>
    <cellStyle name="20% - Accent2 9 2" xfId="289"/>
    <cellStyle name="20% - Accent2 9 3" xfId="290"/>
    <cellStyle name="20% - Accent3" xfId="291"/>
    <cellStyle name="20% - Accent3 10" xfId="292"/>
    <cellStyle name="20% - Accent3 11" xfId="293"/>
    <cellStyle name="20% - Accent3 12" xfId="294"/>
    <cellStyle name="20% - Accent3 2" xfId="295"/>
    <cellStyle name="20% - Accent3 2 2" xfId="296"/>
    <cellStyle name="20% - Accent3 2 2 2" xfId="297"/>
    <cellStyle name="20% - Accent3 2 2 2 2" xfId="298"/>
    <cellStyle name="20% - Accent3 2 2 2 2 2" xfId="299"/>
    <cellStyle name="20% - Accent3 2 2 2 2 3" xfId="300"/>
    <cellStyle name="20% - Accent3 2 2 2 3" xfId="301"/>
    <cellStyle name="20% - Accent3 2 2 2 4" xfId="302"/>
    <cellStyle name="20% - Accent3 2 2 2 5" xfId="303"/>
    <cellStyle name="20% - Accent3 2 2 3" xfId="304"/>
    <cellStyle name="20% - Accent3 2 2 3 2" xfId="305"/>
    <cellStyle name="20% - Accent3 2 2 3 3" xfId="306"/>
    <cellStyle name="20% - Accent3 2 2 4" xfId="307"/>
    <cellStyle name="20% - Accent3 2 2 5" xfId="308"/>
    <cellStyle name="20% - Accent3 2 2 6" xfId="309"/>
    <cellStyle name="20% - Accent3 2 3" xfId="310"/>
    <cellStyle name="20% - Accent3 2 3 2" xfId="311"/>
    <cellStyle name="20% - Accent3 2 3 2 2" xfId="312"/>
    <cellStyle name="20% - Accent3 2 3 2 2 2" xfId="313"/>
    <cellStyle name="20% - Accent3 2 3 2 2 3" xfId="314"/>
    <cellStyle name="20% - Accent3 2 3 2 3" xfId="315"/>
    <cellStyle name="20% - Accent3 2 3 2 4" xfId="316"/>
    <cellStyle name="20% - Accent3 2 3 2 5" xfId="317"/>
    <cellStyle name="20% - Accent3 2 3 3" xfId="318"/>
    <cellStyle name="20% - Accent3 2 3 3 2" xfId="319"/>
    <cellStyle name="20% - Accent3 2 3 3 3" xfId="320"/>
    <cellStyle name="20% - Accent3 2 3 4" xfId="321"/>
    <cellStyle name="20% - Accent3 2 3 5" xfId="322"/>
    <cellStyle name="20% - Accent3 2 3 6" xfId="323"/>
    <cellStyle name="20% - Accent3 2 4" xfId="324"/>
    <cellStyle name="20% - Accent3 2 4 2" xfId="325"/>
    <cellStyle name="20% - Accent3 2 4 2 2" xfId="326"/>
    <cellStyle name="20% - Accent3 2 4 2 3" xfId="327"/>
    <cellStyle name="20% - Accent3 2 4 3" xfId="328"/>
    <cellStyle name="20% - Accent3 2 4 4" xfId="329"/>
    <cellStyle name="20% - Accent3 2 4 5" xfId="330"/>
    <cellStyle name="20% - Accent3 2 5" xfId="331"/>
    <cellStyle name="20% - Accent3 2 5 2" xfId="332"/>
    <cellStyle name="20% - Accent3 2 5 3" xfId="333"/>
    <cellStyle name="20% - Accent3 2 6" xfId="334"/>
    <cellStyle name="20% - Accent3 2 7" xfId="335"/>
    <cellStyle name="20% - Accent3 2 8" xfId="336"/>
    <cellStyle name="20% - Accent3 3" xfId="337"/>
    <cellStyle name="20% - Accent3 3 2" xfId="338"/>
    <cellStyle name="20% - Accent3 3 2 2" xfId="339"/>
    <cellStyle name="20% - Accent3 3 2 2 2" xfId="340"/>
    <cellStyle name="20% - Accent3 3 2 2 2 2" xfId="341"/>
    <cellStyle name="20% - Accent3 3 2 2 2 3" xfId="342"/>
    <cellStyle name="20% - Accent3 3 2 2 3" xfId="343"/>
    <cellStyle name="20% - Accent3 3 2 2 4" xfId="344"/>
    <cellStyle name="20% - Accent3 3 2 2 5" xfId="345"/>
    <cellStyle name="20% - Accent3 3 2 3" xfId="346"/>
    <cellStyle name="20% - Accent3 3 2 3 2" xfId="347"/>
    <cellStyle name="20% - Accent3 3 2 3 3" xfId="348"/>
    <cellStyle name="20% - Accent3 3 2 4" xfId="349"/>
    <cellStyle name="20% - Accent3 3 2 5" xfId="350"/>
    <cellStyle name="20% - Accent3 3 2 6" xfId="351"/>
    <cellStyle name="20% - Accent3 3 3" xfId="352"/>
    <cellStyle name="20% - Accent3 3 3 2" xfId="353"/>
    <cellStyle name="20% - Accent3 3 3 2 2" xfId="354"/>
    <cellStyle name="20% - Accent3 3 3 2 2 2" xfId="355"/>
    <cellStyle name="20% - Accent3 3 3 2 2 3" xfId="356"/>
    <cellStyle name="20% - Accent3 3 3 2 3" xfId="357"/>
    <cellStyle name="20% - Accent3 3 3 2 4" xfId="358"/>
    <cellStyle name="20% - Accent3 3 3 2 5" xfId="359"/>
    <cellStyle name="20% - Accent3 3 3 3" xfId="360"/>
    <cellStyle name="20% - Accent3 3 3 3 2" xfId="361"/>
    <cellStyle name="20% - Accent3 3 3 3 3" xfId="362"/>
    <cellStyle name="20% - Accent3 3 3 4" xfId="363"/>
    <cellStyle name="20% - Accent3 3 3 5" xfId="364"/>
    <cellStyle name="20% - Accent3 3 3 6" xfId="365"/>
    <cellStyle name="20% - Accent3 3 4" xfId="366"/>
    <cellStyle name="20% - Accent3 3 4 2" xfId="367"/>
    <cellStyle name="20% - Accent3 3 4 2 2" xfId="368"/>
    <cellStyle name="20% - Accent3 3 4 2 3" xfId="369"/>
    <cellStyle name="20% - Accent3 3 4 3" xfId="370"/>
    <cellStyle name="20% - Accent3 3 4 4" xfId="371"/>
    <cellStyle name="20% - Accent3 3 4 5" xfId="372"/>
    <cellStyle name="20% - Accent3 3 5" xfId="373"/>
    <cellStyle name="20% - Accent3 3 5 2" xfId="374"/>
    <cellStyle name="20% - Accent3 3 5 3" xfId="375"/>
    <cellStyle name="20% - Accent3 3 6" xfId="376"/>
    <cellStyle name="20% - Accent3 3 7" xfId="377"/>
    <cellStyle name="20% - Accent3 3 8" xfId="378"/>
    <cellStyle name="20% - Accent3 4" xfId="379"/>
    <cellStyle name="20% - Accent3 4 2" xfId="380"/>
    <cellStyle name="20% - Accent3 4 2 2" xfId="381"/>
    <cellStyle name="20% - Accent3 4 2 2 2" xfId="382"/>
    <cellStyle name="20% - Accent3 4 2 2 3" xfId="383"/>
    <cellStyle name="20% - Accent3 4 2 3" xfId="384"/>
    <cellStyle name="20% - Accent3 4 2 4" xfId="385"/>
    <cellStyle name="20% - Accent3 4 2 5" xfId="386"/>
    <cellStyle name="20% - Accent3 4 3" xfId="387"/>
    <cellStyle name="20% - Accent3 4 3 2" xfId="388"/>
    <cellStyle name="20% - Accent3 4 3 3" xfId="389"/>
    <cellStyle name="20% - Accent3 4 4" xfId="390"/>
    <cellStyle name="20% - Accent3 4 5" xfId="391"/>
    <cellStyle name="20% - Accent3 4 6" xfId="392"/>
    <cellStyle name="20% - Accent3 5" xfId="393"/>
    <cellStyle name="20% - Accent3 5 2" xfId="394"/>
    <cellStyle name="20% - Accent3 5 2 2" xfId="395"/>
    <cellStyle name="20% - Accent3 5 2 2 2" xfId="396"/>
    <cellStyle name="20% - Accent3 5 2 2 3" xfId="397"/>
    <cellStyle name="20% - Accent3 5 2 3" xfId="398"/>
    <cellStyle name="20% - Accent3 5 2 4" xfId="399"/>
    <cellStyle name="20% - Accent3 5 2 5" xfId="400"/>
    <cellStyle name="20% - Accent3 5 3" xfId="401"/>
    <cellStyle name="20% - Accent3 5 3 2" xfId="402"/>
    <cellStyle name="20% - Accent3 5 3 3" xfId="403"/>
    <cellStyle name="20% - Accent3 5 4" xfId="404"/>
    <cellStyle name="20% - Accent3 5 5" xfId="405"/>
    <cellStyle name="20% - Accent3 5 6" xfId="406"/>
    <cellStyle name="20% - Accent3 6" xfId="407"/>
    <cellStyle name="20% - Accent3 6 2" xfId="408"/>
    <cellStyle name="20% - Accent3 6 2 2" xfId="409"/>
    <cellStyle name="20% - Accent3 6 2 3" xfId="410"/>
    <cellStyle name="20% - Accent3 6 3" xfId="411"/>
    <cellStyle name="20% - Accent3 6 4" xfId="412"/>
    <cellStyle name="20% - Accent3 6 5" xfId="413"/>
    <cellStyle name="20% - Accent3 7" xfId="414"/>
    <cellStyle name="20% - Accent3 7 2" xfId="415"/>
    <cellStyle name="20% - Accent3 7 2 2" xfId="416"/>
    <cellStyle name="20% - Accent3 7 2 3" xfId="417"/>
    <cellStyle name="20% - Accent3 7 3" xfId="418"/>
    <cellStyle name="20% - Accent3 7 4" xfId="419"/>
    <cellStyle name="20% - Accent3 8" xfId="420"/>
    <cellStyle name="20% - Accent3 8 2" xfId="421"/>
    <cellStyle name="20% - Accent3 8 2 2" xfId="422"/>
    <cellStyle name="20% - Accent3 8 2 3" xfId="423"/>
    <cellStyle name="20% - Accent3 8 3" xfId="424"/>
    <cellStyle name="20% - Accent3 8 4" xfId="425"/>
    <cellStyle name="20% - Accent3 9" xfId="426"/>
    <cellStyle name="20% - Accent3 9 2" xfId="427"/>
    <cellStyle name="20% - Accent3 9 3" xfId="428"/>
    <cellStyle name="20% - Accent4" xfId="429"/>
    <cellStyle name="20% - Accent4 10" xfId="430"/>
    <cellStyle name="20% - Accent4 11" xfId="431"/>
    <cellStyle name="20% - Accent4 12" xfId="432"/>
    <cellStyle name="20% - Accent4 2" xfId="433"/>
    <cellStyle name="20% - Accent4 2 2" xfId="434"/>
    <cellStyle name="20% - Accent4 2 2 2" xfId="435"/>
    <cellStyle name="20% - Accent4 2 2 2 2" xfId="436"/>
    <cellStyle name="20% - Accent4 2 2 2 2 2" xfId="437"/>
    <cellStyle name="20% - Accent4 2 2 2 2 3" xfId="438"/>
    <cellStyle name="20% - Accent4 2 2 2 3" xfId="439"/>
    <cellStyle name="20% - Accent4 2 2 2 4" xfId="440"/>
    <cellStyle name="20% - Accent4 2 2 2 5" xfId="441"/>
    <cellStyle name="20% - Accent4 2 2 3" xfId="442"/>
    <cellStyle name="20% - Accent4 2 2 3 2" xfId="443"/>
    <cellStyle name="20% - Accent4 2 2 3 3" xfId="444"/>
    <cellStyle name="20% - Accent4 2 2 4" xfId="445"/>
    <cellStyle name="20% - Accent4 2 2 5" xfId="446"/>
    <cellStyle name="20% - Accent4 2 2 6" xfId="447"/>
    <cellStyle name="20% - Accent4 2 3" xfId="448"/>
    <cellStyle name="20% - Accent4 2 3 2" xfId="449"/>
    <cellStyle name="20% - Accent4 2 3 2 2" xfId="450"/>
    <cellStyle name="20% - Accent4 2 3 2 2 2" xfId="451"/>
    <cellStyle name="20% - Accent4 2 3 2 2 3" xfId="452"/>
    <cellStyle name="20% - Accent4 2 3 2 3" xfId="453"/>
    <cellStyle name="20% - Accent4 2 3 2 4" xfId="454"/>
    <cellStyle name="20% - Accent4 2 3 2 5" xfId="455"/>
    <cellStyle name="20% - Accent4 2 3 3" xfId="456"/>
    <cellStyle name="20% - Accent4 2 3 3 2" xfId="457"/>
    <cellStyle name="20% - Accent4 2 3 3 3" xfId="458"/>
    <cellStyle name="20% - Accent4 2 3 4" xfId="459"/>
    <cellStyle name="20% - Accent4 2 3 5" xfId="460"/>
    <cellStyle name="20% - Accent4 2 3 6" xfId="461"/>
    <cellStyle name="20% - Accent4 2 4" xfId="462"/>
    <cellStyle name="20% - Accent4 2 4 2" xfId="463"/>
    <cellStyle name="20% - Accent4 2 4 2 2" xfId="464"/>
    <cellStyle name="20% - Accent4 2 4 2 3" xfId="465"/>
    <cellStyle name="20% - Accent4 2 4 3" xfId="466"/>
    <cellStyle name="20% - Accent4 2 4 4" xfId="467"/>
    <cellStyle name="20% - Accent4 2 4 5" xfId="468"/>
    <cellStyle name="20% - Accent4 2 5" xfId="469"/>
    <cellStyle name="20% - Accent4 2 5 2" xfId="470"/>
    <cellStyle name="20% - Accent4 2 5 3" xfId="471"/>
    <cellStyle name="20% - Accent4 2 6" xfId="472"/>
    <cellStyle name="20% - Accent4 2 7" xfId="473"/>
    <cellStyle name="20% - Accent4 2 8" xfId="474"/>
    <cellStyle name="20% - Accent4 3" xfId="475"/>
    <cellStyle name="20% - Accent4 3 2" xfId="476"/>
    <cellStyle name="20% - Accent4 3 2 2" xfId="477"/>
    <cellStyle name="20% - Accent4 3 2 2 2" xfId="478"/>
    <cellStyle name="20% - Accent4 3 2 2 2 2" xfId="479"/>
    <cellStyle name="20% - Accent4 3 2 2 2 3" xfId="480"/>
    <cellStyle name="20% - Accent4 3 2 2 3" xfId="481"/>
    <cellStyle name="20% - Accent4 3 2 2 4" xfId="482"/>
    <cellStyle name="20% - Accent4 3 2 2 5" xfId="483"/>
    <cellStyle name="20% - Accent4 3 2 3" xfId="484"/>
    <cellStyle name="20% - Accent4 3 2 3 2" xfId="485"/>
    <cellStyle name="20% - Accent4 3 2 3 3" xfId="486"/>
    <cellStyle name="20% - Accent4 3 2 4" xfId="487"/>
    <cellStyle name="20% - Accent4 3 2 5" xfId="488"/>
    <cellStyle name="20% - Accent4 3 2 6" xfId="489"/>
    <cellStyle name="20% - Accent4 3 3" xfId="490"/>
    <cellStyle name="20% - Accent4 3 3 2" xfId="491"/>
    <cellStyle name="20% - Accent4 3 3 2 2" xfId="492"/>
    <cellStyle name="20% - Accent4 3 3 2 2 2" xfId="493"/>
    <cellStyle name="20% - Accent4 3 3 2 2 3" xfId="494"/>
    <cellStyle name="20% - Accent4 3 3 2 3" xfId="495"/>
    <cellStyle name="20% - Accent4 3 3 2 4" xfId="496"/>
    <cellStyle name="20% - Accent4 3 3 2 5" xfId="497"/>
    <cellStyle name="20% - Accent4 3 3 3" xfId="498"/>
    <cellStyle name="20% - Accent4 3 3 3 2" xfId="499"/>
    <cellStyle name="20% - Accent4 3 3 3 3" xfId="500"/>
    <cellStyle name="20% - Accent4 3 3 4" xfId="501"/>
    <cellStyle name="20% - Accent4 3 3 5" xfId="502"/>
    <cellStyle name="20% - Accent4 3 3 6" xfId="503"/>
    <cellStyle name="20% - Accent4 3 4" xfId="504"/>
    <cellStyle name="20% - Accent4 3 4 2" xfId="505"/>
    <cellStyle name="20% - Accent4 3 4 2 2" xfId="506"/>
    <cellStyle name="20% - Accent4 3 4 2 3" xfId="507"/>
    <cellStyle name="20% - Accent4 3 4 3" xfId="508"/>
    <cellStyle name="20% - Accent4 3 4 4" xfId="509"/>
    <cellStyle name="20% - Accent4 3 4 5" xfId="510"/>
    <cellStyle name="20% - Accent4 3 5" xfId="511"/>
    <cellStyle name="20% - Accent4 3 5 2" xfId="512"/>
    <cellStyle name="20% - Accent4 3 5 3" xfId="513"/>
    <cellStyle name="20% - Accent4 3 6" xfId="514"/>
    <cellStyle name="20% - Accent4 3 7" xfId="515"/>
    <cellStyle name="20% - Accent4 3 8" xfId="516"/>
    <cellStyle name="20% - Accent4 4" xfId="517"/>
    <cellStyle name="20% - Accent4 4 2" xfId="518"/>
    <cellStyle name="20% - Accent4 4 2 2" xfId="519"/>
    <cellStyle name="20% - Accent4 4 2 2 2" xfId="520"/>
    <cellStyle name="20% - Accent4 4 2 2 3" xfId="521"/>
    <cellStyle name="20% - Accent4 4 2 3" xfId="522"/>
    <cellStyle name="20% - Accent4 4 2 4" xfId="523"/>
    <cellStyle name="20% - Accent4 4 2 5" xfId="524"/>
    <cellStyle name="20% - Accent4 4 3" xfId="525"/>
    <cellStyle name="20% - Accent4 4 3 2" xfId="526"/>
    <cellStyle name="20% - Accent4 4 3 3" xfId="527"/>
    <cellStyle name="20% - Accent4 4 4" xfId="528"/>
    <cellStyle name="20% - Accent4 4 5" xfId="529"/>
    <cellStyle name="20% - Accent4 4 6" xfId="530"/>
    <cellStyle name="20% - Accent4 5" xfId="531"/>
    <cellStyle name="20% - Accent4 5 2" xfId="532"/>
    <cellStyle name="20% - Accent4 5 2 2" xfId="533"/>
    <cellStyle name="20% - Accent4 5 2 2 2" xfId="534"/>
    <cellStyle name="20% - Accent4 5 2 2 3" xfId="535"/>
    <cellStyle name="20% - Accent4 5 2 3" xfId="536"/>
    <cellStyle name="20% - Accent4 5 2 4" xfId="537"/>
    <cellStyle name="20% - Accent4 5 2 5" xfId="538"/>
    <cellStyle name="20% - Accent4 5 3" xfId="539"/>
    <cellStyle name="20% - Accent4 5 3 2" xfId="540"/>
    <cellStyle name="20% - Accent4 5 3 3" xfId="541"/>
    <cellStyle name="20% - Accent4 5 4" xfId="542"/>
    <cellStyle name="20% - Accent4 5 5" xfId="543"/>
    <cellStyle name="20% - Accent4 5 6" xfId="544"/>
    <cellStyle name="20% - Accent4 6" xfId="545"/>
    <cellStyle name="20% - Accent4 6 2" xfId="546"/>
    <cellStyle name="20% - Accent4 6 2 2" xfId="547"/>
    <cellStyle name="20% - Accent4 6 2 3" xfId="548"/>
    <cellStyle name="20% - Accent4 6 3" xfId="549"/>
    <cellStyle name="20% - Accent4 6 4" xfId="550"/>
    <cellStyle name="20% - Accent4 6 5" xfId="551"/>
    <cellStyle name="20% - Accent4 7" xfId="552"/>
    <cellStyle name="20% - Accent4 7 2" xfId="553"/>
    <cellStyle name="20% - Accent4 7 2 2" xfId="554"/>
    <cellStyle name="20% - Accent4 7 2 3" xfId="555"/>
    <cellStyle name="20% - Accent4 7 3" xfId="556"/>
    <cellStyle name="20% - Accent4 7 4" xfId="557"/>
    <cellStyle name="20% - Accent4 8" xfId="558"/>
    <cellStyle name="20% - Accent4 8 2" xfId="559"/>
    <cellStyle name="20% - Accent4 8 2 2" xfId="560"/>
    <cellStyle name="20% - Accent4 8 2 3" xfId="561"/>
    <cellStyle name="20% - Accent4 8 3" xfId="562"/>
    <cellStyle name="20% - Accent4 8 4" xfId="563"/>
    <cellStyle name="20% - Accent4 9" xfId="564"/>
    <cellStyle name="20% - Accent4 9 2" xfId="565"/>
    <cellStyle name="20% - Accent4 9 3" xfId="566"/>
    <cellStyle name="20% - Accent5" xfId="567"/>
    <cellStyle name="20% - Accent5 10" xfId="568"/>
    <cellStyle name="20% - Accent5 11" xfId="569"/>
    <cellStyle name="20% - Accent5 12" xfId="570"/>
    <cellStyle name="20% - Accent5 2" xfId="571"/>
    <cellStyle name="20% - Accent5 2 2" xfId="572"/>
    <cellStyle name="20% - Accent5 2 2 2" xfId="573"/>
    <cellStyle name="20% - Accent5 2 2 2 2" xfId="574"/>
    <cellStyle name="20% - Accent5 2 2 2 2 2" xfId="575"/>
    <cellStyle name="20% - Accent5 2 2 2 2 3" xfId="576"/>
    <cellStyle name="20% - Accent5 2 2 2 3" xfId="577"/>
    <cellStyle name="20% - Accent5 2 2 2 4" xfId="578"/>
    <cellStyle name="20% - Accent5 2 2 2 5" xfId="579"/>
    <cellStyle name="20% - Accent5 2 2 3" xfId="580"/>
    <cellStyle name="20% - Accent5 2 2 3 2" xfId="581"/>
    <cellStyle name="20% - Accent5 2 2 3 3" xfId="582"/>
    <cellStyle name="20% - Accent5 2 2 4" xfId="583"/>
    <cellStyle name="20% - Accent5 2 2 5" xfId="584"/>
    <cellStyle name="20% - Accent5 2 2 6" xfId="585"/>
    <cellStyle name="20% - Accent5 2 3" xfId="586"/>
    <cellStyle name="20% - Accent5 2 3 2" xfId="587"/>
    <cellStyle name="20% - Accent5 2 3 2 2" xfId="588"/>
    <cellStyle name="20% - Accent5 2 3 2 2 2" xfId="589"/>
    <cellStyle name="20% - Accent5 2 3 2 2 3" xfId="590"/>
    <cellStyle name="20% - Accent5 2 3 2 3" xfId="591"/>
    <cellStyle name="20% - Accent5 2 3 2 4" xfId="592"/>
    <cellStyle name="20% - Accent5 2 3 2 5" xfId="593"/>
    <cellStyle name="20% - Accent5 2 3 3" xfId="594"/>
    <cellStyle name="20% - Accent5 2 3 3 2" xfId="595"/>
    <cellStyle name="20% - Accent5 2 3 3 3" xfId="596"/>
    <cellStyle name="20% - Accent5 2 3 4" xfId="597"/>
    <cellStyle name="20% - Accent5 2 3 5" xfId="598"/>
    <cellStyle name="20% - Accent5 2 3 6" xfId="599"/>
    <cellStyle name="20% - Accent5 2 4" xfId="600"/>
    <cellStyle name="20% - Accent5 2 4 2" xfId="601"/>
    <cellStyle name="20% - Accent5 2 4 2 2" xfId="602"/>
    <cellStyle name="20% - Accent5 2 4 2 3" xfId="603"/>
    <cellStyle name="20% - Accent5 2 4 3" xfId="604"/>
    <cellStyle name="20% - Accent5 2 4 4" xfId="605"/>
    <cellStyle name="20% - Accent5 2 4 5" xfId="606"/>
    <cellStyle name="20% - Accent5 2 5" xfId="607"/>
    <cellStyle name="20% - Accent5 2 5 2" xfId="608"/>
    <cellStyle name="20% - Accent5 2 5 3" xfId="609"/>
    <cellStyle name="20% - Accent5 2 6" xfId="610"/>
    <cellStyle name="20% - Accent5 2 7" xfId="611"/>
    <cellStyle name="20% - Accent5 2 8" xfId="612"/>
    <cellStyle name="20% - Accent5 3" xfId="613"/>
    <cellStyle name="20% - Accent5 3 2" xfId="614"/>
    <cellStyle name="20% - Accent5 3 2 2" xfId="615"/>
    <cellStyle name="20% - Accent5 3 2 2 2" xfId="616"/>
    <cellStyle name="20% - Accent5 3 2 2 2 2" xfId="617"/>
    <cellStyle name="20% - Accent5 3 2 2 2 3" xfId="618"/>
    <cellStyle name="20% - Accent5 3 2 2 3" xfId="619"/>
    <cellStyle name="20% - Accent5 3 2 2 4" xfId="620"/>
    <cellStyle name="20% - Accent5 3 2 2 5" xfId="621"/>
    <cellStyle name="20% - Accent5 3 2 3" xfId="622"/>
    <cellStyle name="20% - Accent5 3 2 3 2" xfId="623"/>
    <cellStyle name="20% - Accent5 3 2 3 3" xfId="624"/>
    <cellStyle name="20% - Accent5 3 2 4" xfId="625"/>
    <cellStyle name="20% - Accent5 3 2 5" xfId="626"/>
    <cellStyle name="20% - Accent5 3 2 6" xfId="627"/>
    <cellStyle name="20% - Accent5 3 3" xfId="628"/>
    <cellStyle name="20% - Accent5 3 3 2" xfId="629"/>
    <cellStyle name="20% - Accent5 3 3 2 2" xfId="630"/>
    <cellStyle name="20% - Accent5 3 3 2 2 2" xfId="631"/>
    <cellStyle name="20% - Accent5 3 3 2 2 3" xfId="632"/>
    <cellStyle name="20% - Accent5 3 3 2 3" xfId="633"/>
    <cellStyle name="20% - Accent5 3 3 2 4" xfId="634"/>
    <cellStyle name="20% - Accent5 3 3 2 5" xfId="635"/>
    <cellStyle name="20% - Accent5 3 3 3" xfId="636"/>
    <cellStyle name="20% - Accent5 3 3 3 2" xfId="637"/>
    <cellStyle name="20% - Accent5 3 3 3 3" xfId="638"/>
    <cellStyle name="20% - Accent5 3 3 4" xfId="639"/>
    <cellStyle name="20% - Accent5 3 3 5" xfId="640"/>
    <cellStyle name="20% - Accent5 3 3 6" xfId="641"/>
    <cellStyle name="20% - Accent5 3 4" xfId="642"/>
    <cellStyle name="20% - Accent5 3 4 2" xfId="643"/>
    <cellStyle name="20% - Accent5 3 4 2 2" xfId="644"/>
    <cellStyle name="20% - Accent5 3 4 2 3" xfId="645"/>
    <cellStyle name="20% - Accent5 3 4 3" xfId="646"/>
    <cellStyle name="20% - Accent5 3 4 4" xfId="647"/>
    <cellStyle name="20% - Accent5 3 4 5" xfId="648"/>
    <cellStyle name="20% - Accent5 3 5" xfId="649"/>
    <cellStyle name="20% - Accent5 3 5 2" xfId="650"/>
    <cellStyle name="20% - Accent5 3 5 3" xfId="651"/>
    <cellStyle name="20% - Accent5 3 6" xfId="652"/>
    <cellStyle name="20% - Accent5 3 7" xfId="653"/>
    <cellStyle name="20% - Accent5 3 8" xfId="654"/>
    <cellStyle name="20% - Accent5 4" xfId="655"/>
    <cellStyle name="20% - Accent5 4 2" xfId="656"/>
    <cellStyle name="20% - Accent5 4 2 2" xfId="657"/>
    <cellStyle name="20% - Accent5 4 2 2 2" xfId="658"/>
    <cellStyle name="20% - Accent5 4 2 2 3" xfId="659"/>
    <cellStyle name="20% - Accent5 4 2 3" xfId="660"/>
    <cellStyle name="20% - Accent5 4 2 4" xfId="661"/>
    <cellStyle name="20% - Accent5 4 2 5" xfId="662"/>
    <cellStyle name="20% - Accent5 4 3" xfId="663"/>
    <cellStyle name="20% - Accent5 4 3 2" xfId="664"/>
    <cellStyle name="20% - Accent5 4 3 3" xfId="665"/>
    <cellStyle name="20% - Accent5 4 4" xfId="666"/>
    <cellStyle name="20% - Accent5 4 5" xfId="667"/>
    <cellStyle name="20% - Accent5 4 6" xfId="668"/>
    <cellStyle name="20% - Accent5 5" xfId="669"/>
    <cellStyle name="20% - Accent5 5 2" xfId="670"/>
    <cellStyle name="20% - Accent5 5 2 2" xfId="671"/>
    <cellStyle name="20% - Accent5 5 2 2 2" xfId="672"/>
    <cellStyle name="20% - Accent5 5 2 2 3" xfId="673"/>
    <cellStyle name="20% - Accent5 5 2 3" xfId="674"/>
    <cellStyle name="20% - Accent5 5 2 4" xfId="675"/>
    <cellStyle name="20% - Accent5 5 2 5" xfId="676"/>
    <cellStyle name="20% - Accent5 5 3" xfId="677"/>
    <cellStyle name="20% - Accent5 5 3 2" xfId="678"/>
    <cellStyle name="20% - Accent5 5 3 3" xfId="679"/>
    <cellStyle name="20% - Accent5 5 4" xfId="680"/>
    <cellStyle name="20% - Accent5 5 5" xfId="681"/>
    <cellStyle name="20% - Accent5 5 6" xfId="682"/>
    <cellStyle name="20% - Accent5 6" xfId="683"/>
    <cellStyle name="20% - Accent5 6 2" xfId="684"/>
    <cellStyle name="20% - Accent5 6 2 2" xfId="685"/>
    <cellStyle name="20% - Accent5 6 2 3" xfId="686"/>
    <cellStyle name="20% - Accent5 6 3" xfId="687"/>
    <cellStyle name="20% - Accent5 6 4" xfId="688"/>
    <cellStyle name="20% - Accent5 6 5" xfId="689"/>
    <cellStyle name="20% - Accent5 7" xfId="690"/>
    <cellStyle name="20% - Accent5 7 2" xfId="691"/>
    <cellStyle name="20% - Accent5 7 2 2" xfId="692"/>
    <cellStyle name="20% - Accent5 7 2 3" xfId="693"/>
    <cellStyle name="20% - Accent5 7 3" xfId="694"/>
    <cellStyle name="20% - Accent5 7 4" xfId="695"/>
    <cellStyle name="20% - Accent5 8" xfId="696"/>
    <cellStyle name="20% - Accent5 8 2" xfId="697"/>
    <cellStyle name="20% - Accent5 8 2 2" xfId="698"/>
    <cellStyle name="20% - Accent5 8 2 3" xfId="699"/>
    <cellStyle name="20% - Accent5 8 3" xfId="700"/>
    <cellStyle name="20% - Accent5 8 4" xfId="701"/>
    <cellStyle name="20% - Accent5 9" xfId="702"/>
    <cellStyle name="20% - Accent5 9 2" xfId="703"/>
    <cellStyle name="20% - Accent5 9 3" xfId="704"/>
    <cellStyle name="20% - Accent6" xfId="705"/>
    <cellStyle name="20% - Accent6 10" xfId="706"/>
    <cellStyle name="20% - Accent6 11" xfId="707"/>
    <cellStyle name="20% - Accent6 12" xfId="708"/>
    <cellStyle name="20% - Accent6 2" xfId="709"/>
    <cellStyle name="20% - Accent6 2 2" xfId="710"/>
    <cellStyle name="20% - Accent6 2 2 2" xfId="711"/>
    <cellStyle name="20% - Accent6 2 2 2 2" xfId="712"/>
    <cellStyle name="20% - Accent6 2 2 2 2 2" xfId="713"/>
    <cellStyle name="20% - Accent6 2 2 2 2 3" xfId="714"/>
    <cellStyle name="20% - Accent6 2 2 2 3" xfId="715"/>
    <cellStyle name="20% - Accent6 2 2 2 4" xfId="716"/>
    <cellStyle name="20% - Accent6 2 2 2 5" xfId="717"/>
    <cellStyle name="20% - Accent6 2 2 3" xfId="718"/>
    <cellStyle name="20% - Accent6 2 2 3 2" xfId="719"/>
    <cellStyle name="20% - Accent6 2 2 3 3" xfId="720"/>
    <cellStyle name="20% - Accent6 2 2 4" xfId="721"/>
    <cellStyle name="20% - Accent6 2 2 5" xfId="722"/>
    <cellStyle name="20% - Accent6 2 2 6" xfId="723"/>
    <cellStyle name="20% - Accent6 2 3" xfId="724"/>
    <cellStyle name="20% - Accent6 2 3 2" xfId="725"/>
    <cellStyle name="20% - Accent6 2 3 2 2" xfId="726"/>
    <cellStyle name="20% - Accent6 2 3 2 2 2" xfId="727"/>
    <cellStyle name="20% - Accent6 2 3 2 2 3" xfId="728"/>
    <cellStyle name="20% - Accent6 2 3 2 3" xfId="729"/>
    <cellStyle name="20% - Accent6 2 3 2 4" xfId="730"/>
    <cellStyle name="20% - Accent6 2 3 2 5" xfId="731"/>
    <cellStyle name="20% - Accent6 2 3 3" xfId="732"/>
    <cellStyle name="20% - Accent6 2 3 3 2" xfId="733"/>
    <cellStyle name="20% - Accent6 2 3 3 3" xfId="734"/>
    <cellStyle name="20% - Accent6 2 3 4" xfId="735"/>
    <cellStyle name="20% - Accent6 2 3 5" xfId="736"/>
    <cellStyle name="20% - Accent6 2 3 6" xfId="737"/>
    <cellStyle name="20% - Accent6 2 4" xfId="738"/>
    <cellStyle name="20% - Accent6 2 4 2" xfId="739"/>
    <cellStyle name="20% - Accent6 2 4 2 2" xfId="740"/>
    <cellStyle name="20% - Accent6 2 4 2 3" xfId="741"/>
    <cellStyle name="20% - Accent6 2 4 3" xfId="742"/>
    <cellStyle name="20% - Accent6 2 4 4" xfId="743"/>
    <cellStyle name="20% - Accent6 2 4 5" xfId="744"/>
    <cellStyle name="20% - Accent6 2 5" xfId="745"/>
    <cellStyle name="20% - Accent6 2 5 2" xfId="746"/>
    <cellStyle name="20% - Accent6 2 5 3" xfId="747"/>
    <cellStyle name="20% - Accent6 2 6" xfId="748"/>
    <cellStyle name="20% - Accent6 2 7" xfId="749"/>
    <cellStyle name="20% - Accent6 2 8" xfId="750"/>
    <cellStyle name="20% - Accent6 3" xfId="751"/>
    <cellStyle name="20% - Accent6 3 2" xfId="752"/>
    <cellStyle name="20% - Accent6 3 2 2" xfId="753"/>
    <cellStyle name="20% - Accent6 3 2 2 2" xfId="754"/>
    <cellStyle name="20% - Accent6 3 2 2 2 2" xfId="755"/>
    <cellStyle name="20% - Accent6 3 2 2 2 3" xfId="756"/>
    <cellStyle name="20% - Accent6 3 2 2 3" xfId="757"/>
    <cellStyle name="20% - Accent6 3 2 2 4" xfId="758"/>
    <cellStyle name="20% - Accent6 3 2 2 5" xfId="759"/>
    <cellStyle name="20% - Accent6 3 2 3" xfId="760"/>
    <cellStyle name="20% - Accent6 3 2 3 2" xfId="761"/>
    <cellStyle name="20% - Accent6 3 2 3 3" xfId="762"/>
    <cellStyle name="20% - Accent6 3 2 4" xfId="763"/>
    <cellStyle name="20% - Accent6 3 2 5" xfId="764"/>
    <cellStyle name="20% - Accent6 3 2 6" xfId="765"/>
    <cellStyle name="20% - Accent6 3 3" xfId="766"/>
    <cellStyle name="20% - Accent6 3 3 2" xfId="767"/>
    <cellStyle name="20% - Accent6 3 3 2 2" xfId="768"/>
    <cellStyle name="20% - Accent6 3 3 2 2 2" xfId="769"/>
    <cellStyle name="20% - Accent6 3 3 2 2 3" xfId="770"/>
    <cellStyle name="20% - Accent6 3 3 2 3" xfId="771"/>
    <cellStyle name="20% - Accent6 3 3 2 4" xfId="772"/>
    <cellStyle name="20% - Accent6 3 3 2 5" xfId="773"/>
    <cellStyle name="20% - Accent6 3 3 3" xfId="774"/>
    <cellStyle name="20% - Accent6 3 3 3 2" xfId="775"/>
    <cellStyle name="20% - Accent6 3 3 3 3" xfId="776"/>
    <cellStyle name="20% - Accent6 3 3 4" xfId="777"/>
    <cellStyle name="20% - Accent6 3 3 5" xfId="778"/>
    <cellStyle name="20% - Accent6 3 3 6" xfId="779"/>
    <cellStyle name="20% - Accent6 3 4" xfId="780"/>
    <cellStyle name="20% - Accent6 3 4 2" xfId="781"/>
    <cellStyle name="20% - Accent6 3 4 2 2" xfId="782"/>
    <cellStyle name="20% - Accent6 3 4 2 3" xfId="783"/>
    <cellStyle name="20% - Accent6 3 4 3" xfId="784"/>
    <cellStyle name="20% - Accent6 3 4 4" xfId="785"/>
    <cellStyle name="20% - Accent6 3 4 5" xfId="786"/>
    <cellStyle name="20% - Accent6 3 5" xfId="787"/>
    <cellStyle name="20% - Accent6 3 5 2" xfId="788"/>
    <cellStyle name="20% - Accent6 3 5 3" xfId="789"/>
    <cellStyle name="20% - Accent6 3 6" xfId="790"/>
    <cellStyle name="20% - Accent6 3 7" xfId="791"/>
    <cellStyle name="20% - Accent6 3 8" xfId="792"/>
    <cellStyle name="20% - Accent6 4" xfId="793"/>
    <cellStyle name="20% - Accent6 4 2" xfId="794"/>
    <cellStyle name="20% - Accent6 4 2 2" xfId="795"/>
    <cellStyle name="20% - Accent6 4 2 2 2" xfId="796"/>
    <cellStyle name="20% - Accent6 4 2 2 3" xfId="797"/>
    <cellStyle name="20% - Accent6 4 2 3" xfId="798"/>
    <cellStyle name="20% - Accent6 4 2 4" xfId="799"/>
    <cellStyle name="20% - Accent6 4 2 5" xfId="800"/>
    <cellStyle name="20% - Accent6 4 3" xfId="801"/>
    <cellStyle name="20% - Accent6 4 3 2" xfId="802"/>
    <cellStyle name="20% - Accent6 4 3 3" xfId="803"/>
    <cellStyle name="20% - Accent6 4 4" xfId="804"/>
    <cellStyle name="20% - Accent6 4 5" xfId="805"/>
    <cellStyle name="20% - Accent6 4 6" xfId="806"/>
    <cellStyle name="20% - Accent6 5" xfId="807"/>
    <cellStyle name="20% - Accent6 5 2" xfId="808"/>
    <cellStyle name="20% - Accent6 5 2 2" xfId="809"/>
    <cellStyle name="20% - Accent6 5 2 2 2" xfId="810"/>
    <cellStyle name="20% - Accent6 5 2 2 3" xfId="811"/>
    <cellStyle name="20% - Accent6 5 2 3" xfId="812"/>
    <cellStyle name="20% - Accent6 5 2 4" xfId="813"/>
    <cellStyle name="20% - Accent6 5 2 5" xfId="814"/>
    <cellStyle name="20% - Accent6 5 3" xfId="815"/>
    <cellStyle name="20% - Accent6 5 3 2" xfId="816"/>
    <cellStyle name="20% - Accent6 5 3 3" xfId="817"/>
    <cellStyle name="20% - Accent6 5 4" xfId="818"/>
    <cellStyle name="20% - Accent6 5 5" xfId="819"/>
    <cellStyle name="20% - Accent6 5 6" xfId="820"/>
    <cellStyle name="20% - Accent6 6" xfId="821"/>
    <cellStyle name="20% - Accent6 6 2" xfId="822"/>
    <cellStyle name="20% - Accent6 6 2 2" xfId="823"/>
    <cellStyle name="20% - Accent6 6 2 3" xfId="824"/>
    <cellStyle name="20% - Accent6 6 3" xfId="825"/>
    <cellStyle name="20% - Accent6 6 4" xfId="826"/>
    <cellStyle name="20% - Accent6 6 5" xfId="827"/>
    <cellStyle name="20% - Accent6 7" xfId="828"/>
    <cellStyle name="20% - Accent6 7 2" xfId="829"/>
    <cellStyle name="20% - Accent6 7 2 2" xfId="830"/>
    <cellStyle name="20% - Accent6 7 2 3" xfId="831"/>
    <cellStyle name="20% - Accent6 7 3" xfId="832"/>
    <cellStyle name="20% - Accent6 7 4" xfId="833"/>
    <cellStyle name="20% - Accent6 8" xfId="834"/>
    <cellStyle name="20% - Accent6 8 2" xfId="835"/>
    <cellStyle name="20% - Accent6 8 2 2" xfId="836"/>
    <cellStyle name="20% - Accent6 8 2 3" xfId="837"/>
    <cellStyle name="20% - Accent6 8 3" xfId="838"/>
    <cellStyle name="20% - Accent6 8 4" xfId="839"/>
    <cellStyle name="20% - Accent6 9" xfId="840"/>
    <cellStyle name="20% - Accent6 9 2" xfId="841"/>
    <cellStyle name="20% - Accent6 9 3" xfId="842"/>
    <cellStyle name="40% - Accent1" xfId="843"/>
    <cellStyle name="40% - Accent1 10" xfId="844"/>
    <cellStyle name="40% - Accent1 11" xfId="845"/>
    <cellStyle name="40% - Accent1 12" xfId="846"/>
    <cellStyle name="40% - Accent1 2" xfId="847"/>
    <cellStyle name="40% - Accent1 2 2" xfId="848"/>
    <cellStyle name="40% - Accent1 2 2 2" xfId="849"/>
    <cellStyle name="40% - Accent1 2 2 2 2" xfId="850"/>
    <cellStyle name="40% - Accent1 2 2 2 2 2" xfId="851"/>
    <cellStyle name="40% - Accent1 2 2 2 2 3" xfId="852"/>
    <cellStyle name="40% - Accent1 2 2 2 3" xfId="853"/>
    <cellStyle name="40% - Accent1 2 2 2 4" xfId="854"/>
    <cellStyle name="40% - Accent1 2 2 2 5" xfId="855"/>
    <cellStyle name="40% - Accent1 2 2 3" xfId="856"/>
    <cellStyle name="40% - Accent1 2 2 3 2" xfId="857"/>
    <cellStyle name="40% - Accent1 2 2 3 3" xfId="858"/>
    <cellStyle name="40% - Accent1 2 2 4" xfId="859"/>
    <cellStyle name="40% - Accent1 2 2 5" xfId="860"/>
    <cellStyle name="40% - Accent1 2 2 6" xfId="861"/>
    <cellStyle name="40% - Accent1 2 3" xfId="862"/>
    <cellStyle name="40% - Accent1 2 3 2" xfId="863"/>
    <cellStyle name="40% - Accent1 2 3 2 2" xfId="864"/>
    <cellStyle name="40% - Accent1 2 3 2 2 2" xfId="865"/>
    <cellStyle name="40% - Accent1 2 3 2 2 3" xfId="866"/>
    <cellStyle name="40% - Accent1 2 3 2 3" xfId="867"/>
    <cellStyle name="40% - Accent1 2 3 2 4" xfId="868"/>
    <cellStyle name="40% - Accent1 2 3 2 5" xfId="869"/>
    <cellStyle name="40% - Accent1 2 3 3" xfId="870"/>
    <cellStyle name="40% - Accent1 2 3 3 2" xfId="871"/>
    <cellStyle name="40% - Accent1 2 3 3 3" xfId="872"/>
    <cellStyle name="40% - Accent1 2 3 4" xfId="873"/>
    <cellStyle name="40% - Accent1 2 3 5" xfId="874"/>
    <cellStyle name="40% - Accent1 2 3 6" xfId="875"/>
    <cellStyle name="40% - Accent1 2 4" xfId="876"/>
    <cellStyle name="40% - Accent1 2 4 2" xfId="877"/>
    <cellStyle name="40% - Accent1 2 4 2 2" xfId="878"/>
    <cellStyle name="40% - Accent1 2 4 2 3" xfId="879"/>
    <cellStyle name="40% - Accent1 2 4 3" xfId="880"/>
    <cellStyle name="40% - Accent1 2 4 4" xfId="881"/>
    <cellStyle name="40% - Accent1 2 4 5" xfId="882"/>
    <cellStyle name="40% - Accent1 2 5" xfId="883"/>
    <cellStyle name="40% - Accent1 2 5 2" xfId="884"/>
    <cellStyle name="40% - Accent1 2 5 3" xfId="885"/>
    <cellStyle name="40% - Accent1 2 6" xfId="886"/>
    <cellStyle name="40% - Accent1 2 7" xfId="887"/>
    <cellStyle name="40% - Accent1 2 8" xfId="888"/>
    <cellStyle name="40% - Accent1 3" xfId="889"/>
    <cellStyle name="40% - Accent1 3 2" xfId="890"/>
    <cellStyle name="40% - Accent1 3 2 2" xfId="891"/>
    <cellStyle name="40% - Accent1 3 2 2 2" xfId="892"/>
    <cellStyle name="40% - Accent1 3 2 2 2 2" xfId="893"/>
    <cellStyle name="40% - Accent1 3 2 2 2 3" xfId="894"/>
    <cellStyle name="40% - Accent1 3 2 2 3" xfId="895"/>
    <cellStyle name="40% - Accent1 3 2 2 4" xfId="896"/>
    <cellStyle name="40% - Accent1 3 2 2 5" xfId="897"/>
    <cellStyle name="40% - Accent1 3 2 3" xfId="898"/>
    <cellStyle name="40% - Accent1 3 2 3 2" xfId="899"/>
    <cellStyle name="40% - Accent1 3 2 3 3" xfId="900"/>
    <cellStyle name="40% - Accent1 3 2 4" xfId="901"/>
    <cellStyle name="40% - Accent1 3 2 5" xfId="902"/>
    <cellStyle name="40% - Accent1 3 2 6" xfId="903"/>
    <cellStyle name="40% - Accent1 3 3" xfId="904"/>
    <cellStyle name="40% - Accent1 3 3 2" xfId="905"/>
    <cellStyle name="40% - Accent1 3 3 2 2" xfId="906"/>
    <cellStyle name="40% - Accent1 3 3 2 2 2" xfId="907"/>
    <cellStyle name="40% - Accent1 3 3 2 2 3" xfId="908"/>
    <cellStyle name="40% - Accent1 3 3 2 3" xfId="909"/>
    <cellStyle name="40% - Accent1 3 3 2 4" xfId="910"/>
    <cellStyle name="40% - Accent1 3 3 2 5" xfId="911"/>
    <cellStyle name="40% - Accent1 3 3 3" xfId="912"/>
    <cellStyle name="40% - Accent1 3 3 3 2" xfId="913"/>
    <cellStyle name="40% - Accent1 3 3 3 3" xfId="914"/>
    <cellStyle name="40% - Accent1 3 3 4" xfId="915"/>
    <cellStyle name="40% - Accent1 3 3 5" xfId="916"/>
    <cellStyle name="40% - Accent1 3 3 6" xfId="917"/>
    <cellStyle name="40% - Accent1 3 4" xfId="918"/>
    <cellStyle name="40% - Accent1 3 4 2" xfId="919"/>
    <cellStyle name="40% - Accent1 3 4 2 2" xfId="920"/>
    <cellStyle name="40% - Accent1 3 4 2 3" xfId="921"/>
    <cellStyle name="40% - Accent1 3 4 3" xfId="922"/>
    <cellStyle name="40% - Accent1 3 4 4" xfId="923"/>
    <cellStyle name="40% - Accent1 3 4 5" xfId="924"/>
    <cellStyle name="40% - Accent1 3 5" xfId="925"/>
    <cellStyle name="40% - Accent1 3 5 2" xfId="926"/>
    <cellStyle name="40% - Accent1 3 5 3" xfId="927"/>
    <cellStyle name="40% - Accent1 3 6" xfId="928"/>
    <cellStyle name="40% - Accent1 3 7" xfId="929"/>
    <cellStyle name="40% - Accent1 3 8" xfId="930"/>
    <cellStyle name="40% - Accent1 4" xfId="931"/>
    <cellStyle name="40% - Accent1 4 2" xfId="932"/>
    <cellStyle name="40% - Accent1 4 2 2" xfId="933"/>
    <cellStyle name="40% - Accent1 4 2 2 2" xfId="934"/>
    <cellStyle name="40% - Accent1 4 2 2 3" xfId="935"/>
    <cellStyle name="40% - Accent1 4 2 3" xfId="936"/>
    <cellStyle name="40% - Accent1 4 2 4" xfId="937"/>
    <cellStyle name="40% - Accent1 4 2 5" xfId="938"/>
    <cellStyle name="40% - Accent1 4 3" xfId="939"/>
    <cellStyle name="40% - Accent1 4 3 2" xfId="940"/>
    <cellStyle name="40% - Accent1 4 3 3" xfId="941"/>
    <cellStyle name="40% - Accent1 4 4" xfId="942"/>
    <cellStyle name="40% - Accent1 4 5" xfId="943"/>
    <cellStyle name="40% - Accent1 4 6" xfId="944"/>
    <cellStyle name="40% - Accent1 5" xfId="945"/>
    <cellStyle name="40% - Accent1 5 2" xfId="946"/>
    <cellStyle name="40% - Accent1 5 2 2" xfId="947"/>
    <cellStyle name="40% - Accent1 5 2 2 2" xfId="948"/>
    <cellStyle name="40% - Accent1 5 2 2 3" xfId="949"/>
    <cellStyle name="40% - Accent1 5 2 3" xfId="950"/>
    <cellStyle name="40% - Accent1 5 2 4" xfId="951"/>
    <cellStyle name="40% - Accent1 5 2 5" xfId="952"/>
    <cellStyle name="40% - Accent1 5 3" xfId="953"/>
    <cellStyle name="40% - Accent1 5 3 2" xfId="954"/>
    <cellStyle name="40% - Accent1 5 3 3" xfId="955"/>
    <cellStyle name="40% - Accent1 5 4" xfId="956"/>
    <cellStyle name="40% - Accent1 5 5" xfId="957"/>
    <cellStyle name="40% - Accent1 5 6" xfId="958"/>
    <cellStyle name="40% - Accent1 6" xfId="959"/>
    <cellStyle name="40% - Accent1 6 2" xfId="960"/>
    <cellStyle name="40% - Accent1 6 2 2" xfId="961"/>
    <cellStyle name="40% - Accent1 6 2 3" xfId="962"/>
    <cellStyle name="40% - Accent1 6 3" xfId="963"/>
    <cellStyle name="40% - Accent1 6 4" xfId="964"/>
    <cellStyle name="40% - Accent1 6 5" xfId="965"/>
    <cellStyle name="40% - Accent1 7" xfId="966"/>
    <cellStyle name="40% - Accent1 7 2" xfId="967"/>
    <cellStyle name="40% - Accent1 7 2 2" xfId="968"/>
    <cellStyle name="40% - Accent1 7 2 3" xfId="969"/>
    <cellStyle name="40% - Accent1 7 3" xfId="970"/>
    <cellStyle name="40% - Accent1 7 4" xfId="971"/>
    <cellStyle name="40% - Accent1 8" xfId="972"/>
    <cellStyle name="40% - Accent1 8 2" xfId="973"/>
    <cellStyle name="40% - Accent1 8 2 2" xfId="974"/>
    <cellStyle name="40% - Accent1 8 2 3" xfId="975"/>
    <cellStyle name="40% - Accent1 8 3" xfId="976"/>
    <cellStyle name="40% - Accent1 8 4" xfId="977"/>
    <cellStyle name="40% - Accent1 9" xfId="978"/>
    <cellStyle name="40% - Accent1 9 2" xfId="979"/>
    <cellStyle name="40% - Accent1 9 3" xfId="980"/>
    <cellStyle name="40% - Accent2" xfId="981"/>
    <cellStyle name="40% - Accent2 10" xfId="982"/>
    <cellStyle name="40% - Accent2 11" xfId="983"/>
    <cellStyle name="40% - Accent2 12" xfId="984"/>
    <cellStyle name="40% - Accent2 2" xfId="985"/>
    <cellStyle name="40% - Accent2 2 2" xfId="986"/>
    <cellStyle name="40% - Accent2 2 2 2" xfId="987"/>
    <cellStyle name="40% - Accent2 2 2 2 2" xfId="988"/>
    <cellStyle name="40% - Accent2 2 2 2 2 2" xfId="989"/>
    <cellStyle name="40% - Accent2 2 2 2 2 3" xfId="990"/>
    <cellStyle name="40% - Accent2 2 2 2 3" xfId="991"/>
    <cellStyle name="40% - Accent2 2 2 2 4" xfId="992"/>
    <cellStyle name="40% - Accent2 2 2 2 5" xfId="993"/>
    <cellStyle name="40% - Accent2 2 2 3" xfId="994"/>
    <cellStyle name="40% - Accent2 2 2 3 2" xfId="995"/>
    <cellStyle name="40% - Accent2 2 2 3 3" xfId="996"/>
    <cellStyle name="40% - Accent2 2 2 4" xfId="997"/>
    <cellStyle name="40% - Accent2 2 2 5" xfId="998"/>
    <cellStyle name="40% - Accent2 2 2 6" xfId="999"/>
    <cellStyle name="40% - Accent2 2 3" xfId="1000"/>
    <cellStyle name="40% - Accent2 2 3 2" xfId="1001"/>
    <cellStyle name="40% - Accent2 2 3 2 2" xfId="1002"/>
    <cellStyle name="40% - Accent2 2 3 2 2 2" xfId="1003"/>
    <cellStyle name="40% - Accent2 2 3 2 2 3" xfId="1004"/>
    <cellStyle name="40% - Accent2 2 3 2 3" xfId="1005"/>
    <cellStyle name="40% - Accent2 2 3 2 4" xfId="1006"/>
    <cellStyle name="40% - Accent2 2 3 2 5" xfId="1007"/>
    <cellStyle name="40% - Accent2 2 3 3" xfId="1008"/>
    <cellStyle name="40% - Accent2 2 3 3 2" xfId="1009"/>
    <cellStyle name="40% - Accent2 2 3 3 3" xfId="1010"/>
    <cellStyle name="40% - Accent2 2 3 4" xfId="1011"/>
    <cellStyle name="40% - Accent2 2 3 5" xfId="1012"/>
    <cellStyle name="40% - Accent2 2 3 6" xfId="1013"/>
    <cellStyle name="40% - Accent2 2 4" xfId="1014"/>
    <cellStyle name="40% - Accent2 2 4 2" xfId="1015"/>
    <cellStyle name="40% - Accent2 2 4 2 2" xfId="1016"/>
    <cellStyle name="40% - Accent2 2 4 2 3" xfId="1017"/>
    <cellStyle name="40% - Accent2 2 4 3" xfId="1018"/>
    <cellStyle name="40% - Accent2 2 4 4" xfId="1019"/>
    <cellStyle name="40% - Accent2 2 4 5" xfId="1020"/>
    <cellStyle name="40% - Accent2 2 5" xfId="1021"/>
    <cellStyle name="40% - Accent2 2 5 2" xfId="1022"/>
    <cellStyle name="40% - Accent2 2 5 3" xfId="1023"/>
    <cellStyle name="40% - Accent2 2 6" xfId="1024"/>
    <cellStyle name="40% - Accent2 2 7" xfId="1025"/>
    <cellStyle name="40% - Accent2 2 8" xfId="1026"/>
    <cellStyle name="40% - Accent2 3" xfId="1027"/>
    <cellStyle name="40% - Accent2 3 2" xfId="1028"/>
    <cellStyle name="40% - Accent2 3 2 2" xfId="1029"/>
    <cellStyle name="40% - Accent2 3 2 2 2" xfId="1030"/>
    <cellStyle name="40% - Accent2 3 2 2 2 2" xfId="1031"/>
    <cellStyle name="40% - Accent2 3 2 2 2 3" xfId="1032"/>
    <cellStyle name="40% - Accent2 3 2 2 3" xfId="1033"/>
    <cellStyle name="40% - Accent2 3 2 2 4" xfId="1034"/>
    <cellStyle name="40% - Accent2 3 2 2 5" xfId="1035"/>
    <cellStyle name="40% - Accent2 3 2 3" xfId="1036"/>
    <cellStyle name="40% - Accent2 3 2 3 2" xfId="1037"/>
    <cellStyle name="40% - Accent2 3 2 3 3" xfId="1038"/>
    <cellStyle name="40% - Accent2 3 2 4" xfId="1039"/>
    <cellStyle name="40% - Accent2 3 2 5" xfId="1040"/>
    <cellStyle name="40% - Accent2 3 2 6" xfId="1041"/>
    <cellStyle name="40% - Accent2 3 3" xfId="1042"/>
    <cellStyle name="40% - Accent2 3 3 2" xfId="1043"/>
    <cellStyle name="40% - Accent2 3 3 2 2" xfId="1044"/>
    <cellStyle name="40% - Accent2 3 3 2 2 2" xfId="1045"/>
    <cellStyle name="40% - Accent2 3 3 2 2 3" xfId="1046"/>
    <cellStyle name="40% - Accent2 3 3 2 3" xfId="1047"/>
    <cellStyle name="40% - Accent2 3 3 2 4" xfId="1048"/>
    <cellStyle name="40% - Accent2 3 3 2 5" xfId="1049"/>
    <cellStyle name="40% - Accent2 3 3 3" xfId="1050"/>
    <cellStyle name="40% - Accent2 3 3 3 2" xfId="1051"/>
    <cellStyle name="40% - Accent2 3 3 3 3" xfId="1052"/>
    <cellStyle name="40% - Accent2 3 3 4" xfId="1053"/>
    <cellStyle name="40% - Accent2 3 3 5" xfId="1054"/>
    <cellStyle name="40% - Accent2 3 3 6" xfId="1055"/>
    <cellStyle name="40% - Accent2 3 4" xfId="1056"/>
    <cellStyle name="40% - Accent2 3 4 2" xfId="1057"/>
    <cellStyle name="40% - Accent2 3 4 2 2" xfId="1058"/>
    <cellStyle name="40% - Accent2 3 4 2 3" xfId="1059"/>
    <cellStyle name="40% - Accent2 3 4 3" xfId="1060"/>
    <cellStyle name="40% - Accent2 3 4 4" xfId="1061"/>
    <cellStyle name="40% - Accent2 3 4 5" xfId="1062"/>
    <cellStyle name="40% - Accent2 3 5" xfId="1063"/>
    <cellStyle name="40% - Accent2 3 5 2" xfId="1064"/>
    <cellStyle name="40% - Accent2 3 5 3" xfId="1065"/>
    <cellStyle name="40% - Accent2 3 6" xfId="1066"/>
    <cellStyle name="40% - Accent2 3 7" xfId="1067"/>
    <cellStyle name="40% - Accent2 3 8" xfId="1068"/>
    <cellStyle name="40% - Accent2 4" xfId="1069"/>
    <cellStyle name="40% - Accent2 4 2" xfId="1070"/>
    <cellStyle name="40% - Accent2 4 2 2" xfId="1071"/>
    <cellStyle name="40% - Accent2 4 2 2 2" xfId="1072"/>
    <cellStyle name="40% - Accent2 4 2 2 3" xfId="1073"/>
    <cellStyle name="40% - Accent2 4 2 3" xfId="1074"/>
    <cellStyle name="40% - Accent2 4 2 4" xfId="1075"/>
    <cellStyle name="40% - Accent2 4 2 5" xfId="1076"/>
    <cellStyle name="40% - Accent2 4 3" xfId="1077"/>
    <cellStyle name="40% - Accent2 4 3 2" xfId="1078"/>
    <cellStyle name="40% - Accent2 4 3 3" xfId="1079"/>
    <cellStyle name="40% - Accent2 4 4" xfId="1080"/>
    <cellStyle name="40% - Accent2 4 5" xfId="1081"/>
    <cellStyle name="40% - Accent2 4 6" xfId="1082"/>
    <cellStyle name="40% - Accent2 5" xfId="1083"/>
    <cellStyle name="40% - Accent2 5 2" xfId="1084"/>
    <cellStyle name="40% - Accent2 5 2 2" xfId="1085"/>
    <cellStyle name="40% - Accent2 5 2 2 2" xfId="1086"/>
    <cellStyle name="40% - Accent2 5 2 2 3" xfId="1087"/>
    <cellStyle name="40% - Accent2 5 2 3" xfId="1088"/>
    <cellStyle name="40% - Accent2 5 2 4" xfId="1089"/>
    <cellStyle name="40% - Accent2 5 2 5" xfId="1090"/>
    <cellStyle name="40% - Accent2 5 3" xfId="1091"/>
    <cellStyle name="40% - Accent2 5 3 2" xfId="1092"/>
    <cellStyle name="40% - Accent2 5 3 3" xfId="1093"/>
    <cellStyle name="40% - Accent2 5 4" xfId="1094"/>
    <cellStyle name="40% - Accent2 5 5" xfId="1095"/>
    <cellStyle name="40% - Accent2 5 6" xfId="1096"/>
    <cellStyle name="40% - Accent2 6" xfId="1097"/>
    <cellStyle name="40% - Accent2 6 2" xfId="1098"/>
    <cellStyle name="40% - Accent2 6 2 2" xfId="1099"/>
    <cellStyle name="40% - Accent2 6 2 3" xfId="1100"/>
    <cellStyle name="40% - Accent2 6 3" xfId="1101"/>
    <cellStyle name="40% - Accent2 6 4" xfId="1102"/>
    <cellStyle name="40% - Accent2 6 5" xfId="1103"/>
    <cellStyle name="40% - Accent2 7" xfId="1104"/>
    <cellStyle name="40% - Accent2 7 2" xfId="1105"/>
    <cellStyle name="40% - Accent2 7 2 2" xfId="1106"/>
    <cellStyle name="40% - Accent2 7 2 3" xfId="1107"/>
    <cellStyle name="40% - Accent2 7 3" xfId="1108"/>
    <cellStyle name="40% - Accent2 7 4" xfId="1109"/>
    <cellStyle name="40% - Accent2 8" xfId="1110"/>
    <cellStyle name="40% - Accent2 8 2" xfId="1111"/>
    <cellStyle name="40% - Accent2 8 2 2" xfId="1112"/>
    <cellStyle name="40% - Accent2 8 2 3" xfId="1113"/>
    <cellStyle name="40% - Accent2 8 3" xfId="1114"/>
    <cellStyle name="40% - Accent2 8 4" xfId="1115"/>
    <cellStyle name="40% - Accent2 9" xfId="1116"/>
    <cellStyle name="40% - Accent2 9 2" xfId="1117"/>
    <cellStyle name="40% - Accent2 9 3" xfId="1118"/>
    <cellStyle name="40% - Accent3" xfId="1119"/>
    <cellStyle name="40% - Accent3 10" xfId="1120"/>
    <cellStyle name="40% - Accent3 11" xfId="1121"/>
    <cellStyle name="40% - Accent3 12" xfId="1122"/>
    <cellStyle name="40% - Accent3 2" xfId="1123"/>
    <cellStyle name="40% - Accent3 2 2" xfId="1124"/>
    <cellStyle name="40% - Accent3 2 2 2" xfId="1125"/>
    <cellStyle name="40% - Accent3 2 2 2 2" xfId="1126"/>
    <cellStyle name="40% - Accent3 2 2 2 2 2" xfId="1127"/>
    <cellStyle name="40% - Accent3 2 2 2 2 3" xfId="1128"/>
    <cellStyle name="40% - Accent3 2 2 2 3" xfId="1129"/>
    <cellStyle name="40% - Accent3 2 2 2 4" xfId="1130"/>
    <cellStyle name="40% - Accent3 2 2 2 5" xfId="1131"/>
    <cellStyle name="40% - Accent3 2 2 3" xfId="1132"/>
    <cellStyle name="40% - Accent3 2 2 3 2" xfId="1133"/>
    <cellStyle name="40% - Accent3 2 2 3 3" xfId="1134"/>
    <cellStyle name="40% - Accent3 2 2 4" xfId="1135"/>
    <cellStyle name="40% - Accent3 2 2 5" xfId="1136"/>
    <cellStyle name="40% - Accent3 2 2 6" xfId="1137"/>
    <cellStyle name="40% - Accent3 2 3" xfId="1138"/>
    <cellStyle name="40% - Accent3 2 3 2" xfId="1139"/>
    <cellStyle name="40% - Accent3 2 3 2 2" xfId="1140"/>
    <cellStyle name="40% - Accent3 2 3 2 2 2" xfId="1141"/>
    <cellStyle name="40% - Accent3 2 3 2 2 3" xfId="1142"/>
    <cellStyle name="40% - Accent3 2 3 2 3" xfId="1143"/>
    <cellStyle name="40% - Accent3 2 3 2 4" xfId="1144"/>
    <cellStyle name="40% - Accent3 2 3 2 5" xfId="1145"/>
    <cellStyle name="40% - Accent3 2 3 3" xfId="1146"/>
    <cellStyle name="40% - Accent3 2 3 3 2" xfId="1147"/>
    <cellStyle name="40% - Accent3 2 3 3 3" xfId="1148"/>
    <cellStyle name="40% - Accent3 2 3 4" xfId="1149"/>
    <cellStyle name="40% - Accent3 2 3 5" xfId="1150"/>
    <cellStyle name="40% - Accent3 2 3 6" xfId="1151"/>
    <cellStyle name="40% - Accent3 2 4" xfId="1152"/>
    <cellStyle name="40% - Accent3 2 4 2" xfId="1153"/>
    <cellStyle name="40% - Accent3 2 4 2 2" xfId="1154"/>
    <cellStyle name="40% - Accent3 2 4 2 3" xfId="1155"/>
    <cellStyle name="40% - Accent3 2 4 3" xfId="1156"/>
    <cellStyle name="40% - Accent3 2 4 4" xfId="1157"/>
    <cellStyle name="40% - Accent3 2 4 5" xfId="1158"/>
    <cellStyle name="40% - Accent3 2 5" xfId="1159"/>
    <cellStyle name="40% - Accent3 2 5 2" xfId="1160"/>
    <cellStyle name="40% - Accent3 2 5 3" xfId="1161"/>
    <cellStyle name="40% - Accent3 2 6" xfId="1162"/>
    <cellStyle name="40% - Accent3 2 7" xfId="1163"/>
    <cellStyle name="40% - Accent3 2 8" xfId="1164"/>
    <cellStyle name="40% - Accent3 3" xfId="1165"/>
    <cellStyle name="40% - Accent3 3 2" xfId="1166"/>
    <cellStyle name="40% - Accent3 3 2 2" xfId="1167"/>
    <cellStyle name="40% - Accent3 3 2 2 2" xfId="1168"/>
    <cellStyle name="40% - Accent3 3 2 2 2 2" xfId="1169"/>
    <cellStyle name="40% - Accent3 3 2 2 2 3" xfId="1170"/>
    <cellStyle name="40% - Accent3 3 2 2 3" xfId="1171"/>
    <cellStyle name="40% - Accent3 3 2 2 4" xfId="1172"/>
    <cellStyle name="40% - Accent3 3 2 2 5" xfId="1173"/>
    <cellStyle name="40% - Accent3 3 2 3" xfId="1174"/>
    <cellStyle name="40% - Accent3 3 2 3 2" xfId="1175"/>
    <cellStyle name="40% - Accent3 3 2 3 3" xfId="1176"/>
    <cellStyle name="40% - Accent3 3 2 4" xfId="1177"/>
    <cellStyle name="40% - Accent3 3 2 5" xfId="1178"/>
    <cellStyle name="40% - Accent3 3 2 6" xfId="1179"/>
    <cellStyle name="40% - Accent3 3 3" xfId="1180"/>
    <cellStyle name="40% - Accent3 3 3 2" xfId="1181"/>
    <cellStyle name="40% - Accent3 3 3 2 2" xfId="1182"/>
    <cellStyle name="40% - Accent3 3 3 2 2 2" xfId="1183"/>
    <cellStyle name="40% - Accent3 3 3 2 2 3" xfId="1184"/>
    <cellStyle name="40% - Accent3 3 3 2 3" xfId="1185"/>
    <cellStyle name="40% - Accent3 3 3 2 4" xfId="1186"/>
    <cellStyle name="40% - Accent3 3 3 2 5" xfId="1187"/>
    <cellStyle name="40% - Accent3 3 3 3" xfId="1188"/>
    <cellStyle name="40% - Accent3 3 3 3 2" xfId="1189"/>
    <cellStyle name="40% - Accent3 3 3 3 3" xfId="1190"/>
    <cellStyle name="40% - Accent3 3 3 4" xfId="1191"/>
    <cellStyle name="40% - Accent3 3 3 5" xfId="1192"/>
    <cellStyle name="40% - Accent3 3 3 6" xfId="1193"/>
    <cellStyle name="40% - Accent3 3 4" xfId="1194"/>
    <cellStyle name="40% - Accent3 3 4 2" xfId="1195"/>
    <cellStyle name="40% - Accent3 3 4 2 2" xfId="1196"/>
    <cellStyle name="40% - Accent3 3 4 2 3" xfId="1197"/>
    <cellStyle name="40% - Accent3 3 4 3" xfId="1198"/>
    <cellStyle name="40% - Accent3 3 4 4" xfId="1199"/>
    <cellStyle name="40% - Accent3 3 4 5" xfId="1200"/>
    <cellStyle name="40% - Accent3 3 5" xfId="1201"/>
    <cellStyle name="40% - Accent3 3 5 2" xfId="1202"/>
    <cellStyle name="40% - Accent3 3 5 3" xfId="1203"/>
    <cellStyle name="40% - Accent3 3 6" xfId="1204"/>
    <cellStyle name="40% - Accent3 3 7" xfId="1205"/>
    <cellStyle name="40% - Accent3 3 8" xfId="1206"/>
    <cellStyle name="40% - Accent3 4" xfId="1207"/>
    <cellStyle name="40% - Accent3 4 2" xfId="1208"/>
    <cellStyle name="40% - Accent3 4 2 2" xfId="1209"/>
    <cellStyle name="40% - Accent3 4 2 2 2" xfId="1210"/>
    <cellStyle name="40% - Accent3 4 2 2 3" xfId="1211"/>
    <cellStyle name="40% - Accent3 4 2 3" xfId="1212"/>
    <cellStyle name="40% - Accent3 4 2 4" xfId="1213"/>
    <cellStyle name="40% - Accent3 4 2 5" xfId="1214"/>
    <cellStyle name="40% - Accent3 4 3" xfId="1215"/>
    <cellStyle name="40% - Accent3 4 3 2" xfId="1216"/>
    <cellStyle name="40% - Accent3 4 3 3" xfId="1217"/>
    <cellStyle name="40% - Accent3 4 4" xfId="1218"/>
    <cellStyle name="40% - Accent3 4 5" xfId="1219"/>
    <cellStyle name="40% - Accent3 4 6" xfId="1220"/>
    <cellStyle name="40% - Accent3 5" xfId="1221"/>
    <cellStyle name="40% - Accent3 5 2" xfId="1222"/>
    <cellStyle name="40% - Accent3 5 2 2" xfId="1223"/>
    <cellStyle name="40% - Accent3 5 2 2 2" xfId="1224"/>
    <cellStyle name="40% - Accent3 5 2 2 3" xfId="1225"/>
    <cellStyle name="40% - Accent3 5 2 3" xfId="1226"/>
    <cellStyle name="40% - Accent3 5 2 4" xfId="1227"/>
    <cellStyle name="40% - Accent3 5 2 5" xfId="1228"/>
    <cellStyle name="40% - Accent3 5 3" xfId="1229"/>
    <cellStyle name="40% - Accent3 5 3 2" xfId="1230"/>
    <cellStyle name="40% - Accent3 5 3 3" xfId="1231"/>
    <cellStyle name="40% - Accent3 5 4" xfId="1232"/>
    <cellStyle name="40% - Accent3 5 5" xfId="1233"/>
    <cellStyle name="40% - Accent3 5 6" xfId="1234"/>
    <cellStyle name="40% - Accent3 6" xfId="1235"/>
    <cellStyle name="40% - Accent3 6 2" xfId="1236"/>
    <cellStyle name="40% - Accent3 6 2 2" xfId="1237"/>
    <cellStyle name="40% - Accent3 6 2 3" xfId="1238"/>
    <cellStyle name="40% - Accent3 6 3" xfId="1239"/>
    <cellStyle name="40% - Accent3 6 4" xfId="1240"/>
    <cellStyle name="40% - Accent3 6 5" xfId="1241"/>
    <cellStyle name="40% - Accent3 7" xfId="1242"/>
    <cellStyle name="40% - Accent3 7 2" xfId="1243"/>
    <cellStyle name="40% - Accent3 7 2 2" xfId="1244"/>
    <cellStyle name="40% - Accent3 7 2 3" xfId="1245"/>
    <cellStyle name="40% - Accent3 7 3" xfId="1246"/>
    <cellStyle name="40% - Accent3 7 4" xfId="1247"/>
    <cellStyle name="40% - Accent3 8" xfId="1248"/>
    <cellStyle name="40% - Accent3 8 2" xfId="1249"/>
    <cellStyle name="40% - Accent3 8 2 2" xfId="1250"/>
    <cellStyle name="40% - Accent3 8 2 3" xfId="1251"/>
    <cellStyle name="40% - Accent3 8 3" xfId="1252"/>
    <cellStyle name="40% - Accent3 8 4" xfId="1253"/>
    <cellStyle name="40% - Accent3 9" xfId="1254"/>
    <cellStyle name="40% - Accent3 9 2" xfId="1255"/>
    <cellStyle name="40% - Accent3 9 3" xfId="1256"/>
    <cellStyle name="40% - Accent4" xfId="1257"/>
    <cellStyle name="40% - Accent4 10" xfId="1258"/>
    <cellStyle name="40% - Accent4 11" xfId="1259"/>
    <cellStyle name="40% - Accent4 12" xfId="1260"/>
    <cellStyle name="40% - Accent4 2" xfId="1261"/>
    <cellStyle name="40% - Accent4 2 2" xfId="1262"/>
    <cellStyle name="40% - Accent4 2 2 2" xfId="1263"/>
    <cellStyle name="40% - Accent4 2 2 2 2" xfId="1264"/>
    <cellStyle name="40% - Accent4 2 2 2 2 2" xfId="1265"/>
    <cellStyle name="40% - Accent4 2 2 2 2 3" xfId="1266"/>
    <cellStyle name="40% - Accent4 2 2 2 3" xfId="1267"/>
    <cellStyle name="40% - Accent4 2 2 2 4" xfId="1268"/>
    <cellStyle name="40% - Accent4 2 2 2 5" xfId="1269"/>
    <cellStyle name="40% - Accent4 2 2 3" xfId="1270"/>
    <cellStyle name="40% - Accent4 2 2 3 2" xfId="1271"/>
    <cellStyle name="40% - Accent4 2 2 3 3" xfId="1272"/>
    <cellStyle name="40% - Accent4 2 2 4" xfId="1273"/>
    <cellStyle name="40% - Accent4 2 2 5" xfId="1274"/>
    <cellStyle name="40% - Accent4 2 2 6" xfId="1275"/>
    <cellStyle name="40% - Accent4 2 3" xfId="1276"/>
    <cellStyle name="40% - Accent4 2 3 2" xfId="1277"/>
    <cellStyle name="40% - Accent4 2 3 2 2" xfId="1278"/>
    <cellStyle name="40% - Accent4 2 3 2 2 2" xfId="1279"/>
    <cellStyle name="40% - Accent4 2 3 2 2 3" xfId="1280"/>
    <cellStyle name="40% - Accent4 2 3 2 3" xfId="1281"/>
    <cellStyle name="40% - Accent4 2 3 2 4" xfId="1282"/>
    <cellStyle name="40% - Accent4 2 3 2 5" xfId="1283"/>
    <cellStyle name="40% - Accent4 2 3 3" xfId="1284"/>
    <cellStyle name="40% - Accent4 2 3 3 2" xfId="1285"/>
    <cellStyle name="40% - Accent4 2 3 3 3" xfId="1286"/>
    <cellStyle name="40% - Accent4 2 3 4" xfId="1287"/>
    <cellStyle name="40% - Accent4 2 3 5" xfId="1288"/>
    <cellStyle name="40% - Accent4 2 3 6" xfId="1289"/>
    <cellStyle name="40% - Accent4 2 4" xfId="1290"/>
    <cellStyle name="40% - Accent4 2 4 2" xfId="1291"/>
    <cellStyle name="40% - Accent4 2 4 2 2" xfId="1292"/>
    <cellStyle name="40% - Accent4 2 4 2 3" xfId="1293"/>
    <cellStyle name="40% - Accent4 2 4 3" xfId="1294"/>
    <cellStyle name="40% - Accent4 2 4 4" xfId="1295"/>
    <cellStyle name="40% - Accent4 2 4 5" xfId="1296"/>
    <cellStyle name="40% - Accent4 2 5" xfId="1297"/>
    <cellStyle name="40% - Accent4 2 5 2" xfId="1298"/>
    <cellStyle name="40% - Accent4 2 5 3" xfId="1299"/>
    <cellStyle name="40% - Accent4 2 6" xfId="1300"/>
    <cellStyle name="40% - Accent4 2 7" xfId="1301"/>
    <cellStyle name="40% - Accent4 2 8" xfId="1302"/>
    <cellStyle name="40% - Accent4 3" xfId="1303"/>
    <cellStyle name="40% - Accent4 3 2" xfId="1304"/>
    <cellStyle name="40% - Accent4 3 2 2" xfId="1305"/>
    <cellStyle name="40% - Accent4 3 2 2 2" xfId="1306"/>
    <cellStyle name="40% - Accent4 3 2 2 2 2" xfId="1307"/>
    <cellStyle name="40% - Accent4 3 2 2 2 3" xfId="1308"/>
    <cellStyle name="40% - Accent4 3 2 2 3" xfId="1309"/>
    <cellStyle name="40% - Accent4 3 2 2 4" xfId="1310"/>
    <cellStyle name="40% - Accent4 3 2 2 5" xfId="1311"/>
    <cellStyle name="40% - Accent4 3 2 3" xfId="1312"/>
    <cellStyle name="40% - Accent4 3 2 3 2" xfId="1313"/>
    <cellStyle name="40% - Accent4 3 2 3 3" xfId="1314"/>
    <cellStyle name="40% - Accent4 3 2 4" xfId="1315"/>
    <cellStyle name="40% - Accent4 3 2 5" xfId="1316"/>
    <cellStyle name="40% - Accent4 3 2 6" xfId="1317"/>
    <cellStyle name="40% - Accent4 3 3" xfId="1318"/>
    <cellStyle name="40% - Accent4 3 3 2" xfId="1319"/>
    <cellStyle name="40% - Accent4 3 3 2 2" xfId="1320"/>
    <cellStyle name="40% - Accent4 3 3 2 2 2" xfId="1321"/>
    <cellStyle name="40% - Accent4 3 3 2 2 3" xfId="1322"/>
    <cellStyle name="40% - Accent4 3 3 2 3" xfId="1323"/>
    <cellStyle name="40% - Accent4 3 3 2 4" xfId="1324"/>
    <cellStyle name="40% - Accent4 3 3 2 5" xfId="1325"/>
    <cellStyle name="40% - Accent4 3 3 3" xfId="1326"/>
    <cellStyle name="40% - Accent4 3 3 3 2" xfId="1327"/>
    <cellStyle name="40% - Accent4 3 3 3 3" xfId="1328"/>
    <cellStyle name="40% - Accent4 3 3 4" xfId="1329"/>
    <cellStyle name="40% - Accent4 3 3 5" xfId="1330"/>
    <cellStyle name="40% - Accent4 3 3 6" xfId="1331"/>
    <cellStyle name="40% - Accent4 3 4" xfId="1332"/>
    <cellStyle name="40% - Accent4 3 4 2" xfId="1333"/>
    <cellStyle name="40% - Accent4 3 4 2 2" xfId="1334"/>
    <cellStyle name="40% - Accent4 3 4 2 3" xfId="1335"/>
    <cellStyle name="40% - Accent4 3 4 3" xfId="1336"/>
    <cellStyle name="40% - Accent4 3 4 4" xfId="1337"/>
    <cellStyle name="40% - Accent4 3 4 5" xfId="1338"/>
    <cellStyle name="40% - Accent4 3 5" xfId="1339"/>
    <cellStyle name="40% - Accent4 3 5 2" xfId="1340"/>
    <cellStyle name="40% - Accent4 3 5 3" xfId="1341"/>
    <cellStyle name="40% - Accent4 3 6" xfId="1342"/>
    <cellStyle name="40% - Accent4 3 7" xfId="1343"/>
    <cellStyle name="40% - Accent4 3 8" xfId="1344"/>
    <cellStyle name="40% - Accent4 4" xfId="1345"/>
    <cellStyle name="40% - Accent4 4 2" xfId="1346"/>
    <cellStyle name="40% - Accent4 4 2 2" xfId="1347"/>
    <cellStyle name="40% - Accent4 4 2 2 2" xfId="1348"/>
    <cellStyle name="40% - Accent4 4 2 2 3" xfId="1349"/>
    <cellStyle name="40% - Accent4 4 2 3" xfId="1350"/>
    <cellStyle name="40% - Accent4 4 2 4" xfId="1351"/>
    <cellStyle name="40% - Accent4 4 2 5" xfId="1352"/>
    <cellStyle name="40% - Accent4 4 3" xfId="1353"/>
    <cellStyle name="40% - Accent4 4 3 2" xfId="1354"/>
    <cellStyle name="40% - Accent4 4 3 3" xfId="1355"/>
    <cellStyle name="40% - Accent4 4 4" xfId="1356"/>
    <cellStyle name="40% - Accent4 4 5" xfId="1357"/>
    <cellStyle name="40% - Accent4 4 6" xfId="1358"/>
    <cellStyle name="40% - Accent4 5" xfId="1359"/>
    <cellStyle name="40% - Accent4 5 2" xfId="1360"/>
    <cellStyle name="40% - Accent4 5 2 2" xfId="1361"/>
    <cellStyle name="40% - Accent4 5 2 2 2" xfId="1362"/>
    <cellStyle name="40% - Accent4 5 2 2 3" xfId="1363"/>
    <cellStyle name="40% - Accent4 5 2 3" xfId="1364"/>
    <cellStyle name="40% - Accent4 5 2 4" xfId="1365"/>
    <cellStyle name="40% - Accent4 5 2 5" xfId="1366"/>
    <cellStyle name="40% - Accent4 5 3" xfId="1367"/>
    <cellStyle name="40% - Accent4 5 3 2" xfId="1368"/>
    <cellStyle name="40% - Accent4 5 3 3" xfId="1369"/>
    <cellStyle name="40% - Accent4 5 4" xfId="1370"/>
    <cellStyle name="40% - Accent4 5 5" xfId="1371"/>
    <cellStyle name="40% - Accent4 5 6" xfId="1372"/>
    <cellStyle name="40% - Accent4 6" xfId="1373"/>
    <cellStyle name="40% - Accent4 6 2" xfId="1374"/>
    <cellStyle name="40% - Accent4 6 2 2" xfId="1375"/>
    <cellStyle name="40% - Accent4 6 2 3" xfId="1376"/>
    <cellStyle name="40% - Accent4 6 3" xfId="1377"/>
    <cellStyle name="40% - Accent4 6 4" xfId="1378"/>
    <cellStyle name="40% - Accent4 6 5" xfId="1379"/>
    <cellStyle name="40% - Accent4 7" xfId="1380"/>
    <cellStyle name="40% - Accent4 7 2" xfId="1381"/>
    <cellStyle name="40% - Accent4 7 2 2" xfId="1382"/>
    <cellStyle name="40% - Accent4 7 2 3" xfId="1383"/>
    <cellStyle name="40% - Accent4 7 3" xfId="1384"/>
    <cellStyle name="40% - Accent4 7 4" xfId="1385"/>
    <cellStyle name="40% - Accent4 8" xfId="1386"/>
    <cellStyle name="40% - Accent4 8 2" xfId="1387"/>
    <cellStyle name="40% - Accent4 8 2 2" xfId="1388"/>
    <cellStyle name="40% - Accent4 8 2 3" xfId="1389"/>
    <cellStyle name="40% - Accent4 8 3" xfId="1390"/>
    <cellStyle name="40% - Accent4 8 4" xfId="1391"/>
    <cellStyle name="40% - Accent4 9" xfId="1392"/>
    <cellStyle name="40% - Accent4 9 2" xfId="1393"/>
    <cellStyle name="40% - Accent4 9 3" xfId="1394"/>
    <cellStyle name="40% - Accent5" xfId="1395"/>
    <cellStyle name="40% - Accent5 10" xfId="1396"/>
    <cellStyle name="40% - Accent5 11" xfId="1397"/>
    <cellStyle name="40% - Accent5 12" xfId="1398"/>
    <cellStyle name="40% - Accent5 2" xfId="1399"/>
    <cellStyle name="40% - Accent5 2 2" xfId="1400"/>
    <cellStyle name="40% - Accent5 2 2 2" xfId="1401"/>
    <cellStyle name="40% - Accent5 2 2 2 2" xfId="1402"/>
    <cellStyle name="40% - Accent5 2 2 2 2 2" xfId="1403"/>
    <cellStyle name="40% - Accent5 2 2 2 2 3" xfId="1404"/>
    <cellStyle name="40% - Accent5 2 2 2 3" xfId="1405"/>
    <cellStyle name="40% - Accent5 2 2 2 4" xfId="1406"/>
    <cellStyle name="40% - Accent5 2 2 2 5" xfId="1407"/>
    <cellStyle name="40% - Accent5 2 2 3" xfId="1408"/>
    <cellStyle name="40% - Accent5 2 2 3 2" xfId="1409"/>
    <cellStyle name="40% - Accent5 2 2 3 3" xfId="1410"/>
    <cellStyle name="40% - Accent5 2 2 4" xfId="1411"/>
    <cellStyle name="40% - Accent5 2 2 5" xfId="1412"/>
    <cellStyle name="40% - Accent5 2 2 6" xfId="1413"/>
    <cellStyle name="40% - Accent5 2 3" xfId="1414"/>
    <cellStyle name="40% - Accent5 2 3 2" xfId="1415"/>
    <cellStyle name="40% - Accent5 2 3 2 2" xfId="1416"/>
    <cellStyle name="40% - Accent5 2 3 2 2 2" xfId="1417"/>
    <cellStyle name="40% - Accent5 2 3 2 2 3" xfId="1418"/>
    <cellStyle name="40% - Accent5 2 3 2 3" xfId="1419"/>
    <cellStyle name="40% - Accent5 2 3 2 4" xfId="1420"/>
    <cellStyle name="40% - Accent5 2 3 2 5" xfId="1421"/>
    <cellStyle name="40% - Accent5 2 3 3" xfId="1422"/>
    <cellStyle name="40% - Accent5 2 3 3 2" xfId="1423"/>
    <cellStyle name="40% - Accent5 2 3 3 3" xfId="1424"/>
    <cellStyle name="40% - Accent5 2 3 4" xfId="1425"/>
    <cellStyle name="40% - Accent5 2 3 5" xfId="1426"/>
    <cellStyle name="40% - Accent5 2 3 6" xfId="1427"/>
    <cellStyle name="40% - Accent5 2 4" xfId="1428"/>
    <cellStyle name="40% - Accent5 2 4 2" xfId="1429"/>
    <cellStyle name="40% - Accent5 2 4 2 2" xfId="1430"/>
    <cellStyle name="40% - Accent5 2 4 2 3" xfId="1431"/>
    <cellStyle name="40% - Accent5 2 4 3" xfId="1432"/>
    <cellStyle name="40% - Accent5 2 4 4" xfId="1433"/>
    <cellStyle name="40% - Accent5 2 4 5" xfId="1434"/>
    <cellStyle name="40% - Accent5 2 5" xfId="1435"/>
    <cellStyle name="40% - Accent5 2 5 2" xfId="1436"/>
    <cellStyle name="40% - Accent5 2 5 3" xfId="1437"/>
    <cellStyle name="40% - Accent5 2 6" xfId="1438"/>
    <cellStyle name="40% - Accent5 2 7" xfId="1439"/>
    <cellStyle name="40% - Accent5 2 8" xfId="1440"/>
    <cellStyle name="40% - Accent5 3" xfId="1441"/>
    <cellStyle name="40% - Accent5 3 2" xfId="1442"/>
    <cellStyle name="40% - Accent5 3 2 2" xfId="1443"/>
    <cellStyle name="40% - Accent5 3 2 2 2" xfId="1444"/>
    <cellStyle name="40% - Accent5 3 2 2 2 2" xfId="1445"/>
    <cellStyle name="40% - Accent5 3 2 2 2 3" xfId="1446"/>
    <cellStyle name="40% - Accent5 3 2 2 3" xfId="1447"/>
    <cellStyle name="40% - Accent5 3 2 2 4" xfId="1448"/>
    <cellStyle name="40% - Accent5 3 2 2 5" xfId="1449"/>
    <cellStyle name="40% - Accent5 3 2 3" xfId="1450"/>
    <cellStyle name="40% - Accent5 3 2 3 2" xfId="1451"/>
    <cellStyle name="40% - Accent5 3 2 3 3" xfId="1452"/>
    <cellStyle name="40% - Accent5 3 2 4" xfId="1453"/>
    <cellStyle name="40% - Accent5 3 2 5" xfId="1454"/>
    <cellStyle name="40% - Accent5 3 2 6" xfId="1455"/>
    <cellStyle name="40% - Accent5 3 3" xfId="1456"/>
    <cellStyle name="40% - Accent5 3 3 2" xfId="1457"/>
    <cellStyle name="40% - Accent5 3 3 2 2" xfId="1458"/>
    <cellStyle name="40% - Accent5 3 3 2 2 2" xfId="1459"/>
    <cellStyle name="40% - Accent5 3 3 2 2 3" xfId="1460"/>
    <cellStyle name="40% - Accent5 3 3 2 3" xfId="1461"/>
    <cellStyle name="40% - Accent5 3 3 2 4" xfId="1462"/>
    <cellStyle name="40% - Accent5 3 3 2 5" xfId="1463"/>
    <cellStyle name="40% - Accent5 3 3 3" xfId="1464"/>
    <cellStyle name="40% - Accent5 3 3 3 2" xfId="1465"/>
    <cellStyle name="40% - Accent5 3 3 3 3" xfId="1466"/>
    <cellStyle name="40% - Accent5 3 3 4" xfId="1467"/>
    <cellStyle name="40% - Accent5 3 3 5" xfId="1468"/>
    <cellStyle name="40% - Accent5 3 3 6" xfId="1469"/>
    <cellStyle name="40% - Accent5 3 4" xfId="1470"/>
    <cellStyle name="40% - Accent5 3 4 2" xfId="1471"/>
    <cellStyle name="40% - Accent5 3 4 2 2" xfId="1472"/>
    <cellStyle name="40% - Accent5 3 4 2 3" xfId="1473"/>
    <cellStyle name="40% - Accent5 3 4 3" xfId="1474"/>
    <cellStyle name="40% - Accent5 3 4 4" xfId="1475"/>
    <cellStyle name="40% - Accent5 3 4 5" xfId="1476"/>
    <cellStyle name="40% - Accent5 3 5" xfId="1477"/>
    <cellStyle name="40% - Accent5 3 5 2" xfId="1478"/>
    <cellStyle name="40% - Accent5 3 5 3" xfId="1479"/>
    <cellStyle name="40% - Accent5 3 6" xfId="1480"/>
    <cellStyle name="40% - Accent5 3 7" xfId="1481"/>
    <cellStyle name="40% - Accent5 3 8" xfId="1482"/>
    <cellStyle name="40% - Accent5 4" xfId="1483"/>
    <cellStyle name="40% - Accent5 4 2" xfId="1484"/>
    <cellStyle name="40% - Accent5 4 2 2" xfId="1485"/>
    <cellStyle name="40% - Accent5 4 2 2 2" xfId="1486"/>
    <cellStyle name="40% - Accent5 4 2 2 3" xfId="1487"/>
    <cellStyle name="40% - Accent5 4 2 3" xfId="1488"/>
    <cellStyle name="40% - Accent5 4 2 4" xfId="1489"/>
    <cellStyle name="40% - Accent5 4 2 5" xfId="1490"/>
    <cellStyle name="40% - Accent5 4 3" xfId="1491"/>
    <cellStyle name="40% - Accent5 4 3 2" xfId="1492"/>
    <cellStyle name="40% - Accent5 4 3 3" xfId="1493"/>
    <cellStyle name="40% - Accent5 4 4" xfId="1494"/>
    <cellStyle name="40% - Accent5 4 5" xfId="1495"/>
    <cellStyle name="40% - Accent5 4 6" xfId="1496"/>
    <cellStyle name="40% - Accent5 5" xfId="1497"/>
    <cellStyle name="40% - Accent5 5 2" xfId="1498"/>
    <cellStyle name="40% - Accent5 5 2 2" xfId="1499"/>
    <cellStyle name="40% - Accent5 5 2 2 2" xfId="1500"/>
    <cellStyle name="40% - Accent5 5 2 2 3" xfId="1501"/>
    <cellStyle name="40% - Accent5 5 2 3" xfId="1502"/>
    <cellStyle name="40% - Accent5 5 2 4" xfId="1503"/>
    <cellStyle name="40% - Accent5 5 2 5" xfId="1504"/>
    <cellStyle name="40% - Accent5 5 3" xfId="1505"/>
    <cellStyle name="40% - Accent5 5 3 2" xfId="1506"/>
    <cellStyle name="40% - Accent5 5 3 3" xfId="1507"/>
    <cellStyle name="40% - Accent5 5 4" xfId="1508"/>
    <cellStyle name="40% - Accent5 5 5" xfId="1509"/>
    <cellStyle name="40% - Accent5 5 6" xfId="1510"/>
    <cellStyle name="40% - Accent5 6" xfId="1511"/>
    <cellStyle name="40% - Accent5 6 2" xfId="1512"/>
    <cellStyle name="40% - Accent5 6 2 2" xfId="1513"/>
    <cellStyle name="40% - Accent5 6 2 3" xfId="1514"/>
    <cellStyle name="40% - Accent5 6 3" xfId="1515"/>
    <cellStyle name="40% - Accent5 6 4" xfId="1516"/>
    <cellStyle name="40% - Accent5 6 5" xfId="1517"/>
    <cellStyle name="40% - Accent5 7" xfId="1518"/>
    <cellStyle name="40% - Accent5 7 2" xfId="1519"/>
    <cellStyle name="40% - Accent5 7 2 2" xfId="1520"/>
    <cellStyle name="40% - Accent5 7 2 3" xfId="1521"/>
    <cellStyle name="40% - Accent5 7 3" xfId="1522"/>
    <cellStyle name="40% - Accent5 7 4" xfId="1523"/>
    <cellStyle name="40% - Accent5 8" xfId="1524"/>
    <cellStyle name="40% - Accent5 8 2" xfId="1525"/>
    <cellStyle name="40% - Accent5 8 2 2" xfId="1526"/>
    <cellStyle name="40% - Accent5 8 2 3" xfId="1527"/>
    <cellStyle name="40% - Accent5 8 3" xfId="1528"/>
    <cellStyle name="40% - Accent5 8 4" xfId="1529"/>
    <cellStyle name="40% - Accent5 9" xfId="1530"/>
    <cellStyle name="40% - Accent5 9 2" xfId="1531"/>
    <cellStyle name="40% - Accent5 9 3" xfId="1532"/>
    <cellStyle name="40% - Accent6" xfId="1533"/>
    <cellStyle name="40% - Accent6 10" xfId="1534"/>
    <cellStyle name="40% - Accent6 11" xfId="1535"/>
    <cellStyle name="40% - Accent6 12" xfId="1536"/>
    <cellStyle name="40% - Accent6 2" xfId="1537"/>
    <cellStyle name="40% - Accent6 2 2" xfId="1538"/>
    <cellStyle name="40% - Accent6 2 2 2" xfId="1539"/>
    <cellStyle name="40% - Accent6 2 2 2 2" xfId="1540"/>
    <cellStyle name="40% - Accent6 2 2 2 2 2" xfId="1541"/>
    <cellStyle name="40% - Accent6 2 2 2 2 3" xfId="1542"/>
    <cellStyle name="40% - Accent6 2 2 2 3" xfId="1543"/>
    <cellStyle name="40% - Accent6 2 2 2 4" xfId="1544"/>
    <cellStyle name="40% - Accent6 2 2 2 5" xfId="1545"/>
    <cellStyle name="40% - Accent6 2 2 3" xfId="1546"/>
    <cellStyle name="40% - Accent6 2 2 3 2" xfId="1547"/>
    <cellStyle name="40% - Accent6 2 2 3 3" xfId="1548"/>
    <cellStyle name="40% - Accent6 2 2 4" xfId="1549"/>
    <cellStyle name="40% - Accent6 2 2 5" xfId="1550"/>
    <cellStyle name="40% - Accent6 2 2 6" xfId="1551"/>
    <cellStyle name="40% - Accent6 2 3" xfId="1552"/>
    <cellStyle name="40% - Accent6 2 3 2" xfId="1553"/>
    <cellStyle name="40% - Accent6 2 3 2 2" xfId="1554"/>
    <cellStyle name="40% - Accent6 2 3 2 2 2" xfId="1555"/>
    <cellStyle name="40% - Accent6 2 3 2 2 3" xfId="1556"/>
    <cellStyle name="40% - Accent6 2 3 2 3" xfId="1557"/>
    <cellStyle name="40% - Accent6 2 3 2 4" xfId="1558"/>
    <cellStyle name="40% - Accent6 2 3 2 5" xfId="1559"/>
    <cellStyle name="40% - Accent6 2 3 3" xfId="1560"/>
    <cellStyle name="40% - Accent6 2 3 3 2" xfId="1561"/>
    <cellStyle name="40% - Accent6 2 3 3 3" xfId="1562"/>
    <cellStyle name="40% - Accent6 2 3 4" xfId="1563"/>
    <cellStyle name="40% - Accent6 2 3 5" xfId="1564"/>
    <cellStyle name="40% - Accent6 2 3 6" xfId="1565"/>
    <cellStyle name="40% - Accent6 2 4" xfId="1566"/>
    <cellStyle name="40% - Accent6 2 4 2" xfId="1567"/>
    <cellStyle name="40% - Accent6 2 4 2 2" xfId="1568"/>
    <cellStyle name="40% - Accent6 2 4 2 3" xfId="1569"/>
    <cellStyle name="40% - Accent6 2 4 3" xfId="1570"/>
    <cellStyle name="40% - Accent6 2 4 4" xfId="1571"/>
    <cellStyle name="40% - Accent6 2 4 5" xfId="1572"/>
    <cellStyle name="40% - Accent6 2 5" xfId="1573"/>
    <cellStyle name="40% - Accent6 2 5 2" xfId="1574"/>
    <cellStyle name="40% - Accent6 2 5 3" xfId="1575"/>
    <cellStyle name="40% - Accent6 2 6" xfId="1576"/>
    <cellStyle name="40% - Accent6 2 7" xfId="1577"/>
    <cellStyle name="40% - Accent6 2 8" xfId="1578"/>
    <cellStyle name="40% - Accent6 3" xfId="1579"/>
    <cellStyle name="40% - Accent6 3 2" xfId="1580"/>
    <cellStyle name="40% - Accent6 3 2 2" xfId="1581"/>
    <cellStyle name="40% - Accent6 3 2 2 2" xfId="1582"/>
    <cellStyle name="40% - Accent6 3 2 2 2 2" xfId="1583"/>
    <cellStyle name="40% - Accent6 3 2 2 2 3" xfId="1584"/>
    <cellStyle name="40% - Accent6 3 2 2 3" xfId="1585"/>
    <cellStyle name="40% - Accent6 3 2 2 4" xfId="1586"/>
    <cellStyle name="40% - Accent6 3 2 2 5" xfId="1587"/>
    <cellStyle name="40% - Accent6 3 2 3" xfId="1588"/>
    <cellStyle name="40% - Accent6 3 2 3 2" xfId="1589"/>
    <cellStyle name="40% - Accent6 3 2 3 3" xfId="1590"/>
    <cellStyle name="40% - Accent6 3 2 4" xfId="1591"/>
    <cellStyle name="40% - Accent6 3 2 5" xfId="1592"/>
    <cellStyle name="40% - Accent6 3 2 6" xfId="1593"/>
    <cellStyle name="40% - Accent6 3 3" xfId="1594"/>
    <cellStyle name="40% - Accent6 3 3 2" xfId="1595"/>
    <cellStyle name="40% - Accent6 3 3 2 2" xfId="1596"/>
    <cellStyle name="40% - Accent6 3 3 2 2 2" xfId="1597"/>
    <cellStyle name="40% - Accent6 3 3 2 2 3" xfId="1598"/>
    <cellStyle name="40% - Accent6 3 3 2 3" xfId="1599"/>
    <cellStyle name="40% - Accent6 3 3 2 4" xfId="1600"/>
    <cellStyle name="40% - Accent6 3 3 2 5" xfId="1601"/>
    <cellStyle name="40% - Accent6 3 3 3" xfId="1602"/>
    <cellStyle name="40% - Accent6 3 3 3 2" xfId="1603"/>
    <cellStyle name="40% - Accent6 3 3 3 3" xfId="1604"/>
    <cellStyle name="40% - Accent6 3 3 4" xfId="1605"/>
    <cellStyle name="40% - Accent6 3 3 5" xfId="1606"/>
    <cellStyle name="40% - Accent6 3 3 6" xfId="1607"/>
    <cellStyle name="40% - Accent6 3 4" xfId="1608"/>
    <cellStyle name="40% - Accent6 3 4 2" xfId="1609"/>
    <cellStyle name="40% - Accent6 3 4 2 2" xfId="1610"/>
    <cellStyle name="40% - Accent6 3 4 2 3" xfId="1611"/>
    <cellStyle name="40% - Accent6 3 4 3" xfId="1612"/>
    <cellStyle name="40% - Accent6 3 4 4" xfId="1613"/>
    <cellStyle name="40% - Accent6 3 4 5" xfId="1614"/>
    <cellStyle name="40% - Accent6 3 5" xfId="1615"/>
    <cellStyle name="40% - Accent6 3 5 2" xfId="1616"/>
    <cellStyle name="40% - Accent6 3 5 3" xfId="1617"/>
    <cellStyle name="40% - Accent6 3 6" xfId="1618"/>
    <cellStyle name="40% - Accent6 3 7" xfId="1619"/>
    <cellStyle name="40% - Accent6 3 8" xfId="1620"/>
    <cellStyle name="40% - Accent6 4" xfId="1621"/>
    <cellStyle name="40% - Accent6 4 2" xfId="1622"/>
    <cellStyle name="40% - Accent6 4 2 2" xfId="1623"/>
    <cellStyle name="40% - Accent6 4 2 2 2" xfId="1624"/>
    <cellStyle name="40% - Accent6 4 2 2 3" xfId="1625"/>
    <cellStyle name="40% - Accent6 4 2 3" xfId="1626"/>
    <cellStyle name="40% - Accent6 4 2 4" xfId="1627"/>
    <cellStyle name="40% - Accent6 4 2 5" xfId="1628"/>
    <cellStyle name="40% - Accent6 4 3" xfId="1629"/>
    <cellStyle name="40% - Accent6 4 3 2" xfId="1630"/>
    <cellStyle name="40% - Accent6 4 3 3" xfId="1631"/>
    <cellStyle name="40% - Accent6 4 4" xfId="1632"/>
    <cellStyle name="40% - Accent6 4 5" xfId="1633"/>
    <cellStyle name="40% - Accent6 4 6" xfId="1634"/>
    <cellStyle name="40% - Accent6 5" xfId="1635"/>
    <cellStyle name="40% - Accent6 5 2" xfId="1636"/>
    <cellStyle name="40% - Accent6 5 2 2" xfId="1637"/>
    <cellStyle name="40% - Accent6 5 2 2 2" xfId="1638"/>
    <cellStyle name="40% - Accent6 5 2 2 3" xfId="1639"/>
    <cellStyle name="40% - Accent6 5 2 3" xfId="1640"/>
    <cellStyle name="40% - Accent6 5 2 4" xfId="1641"/>
    <cellStyle name="40% - Accent6 5 2 5" xfId="1642"/>
    <cellStyle name="40% - Accent6 5 3" xfId="1643"/>
    <cellStyle name="40% - Accent6 5 3 2" xfId="1644"/>
    <cellStyle name="40% - Accent6 5 3 3" xfId="1645"/>
    <cellStyle name="40% - Accent6 5 4" xfId="1646"/>
    <cellStyle name="40% - Accent6 5 5" xfId="1647"/>
    <cellStyle name="40% - Accent6 5 6" xfId="1648"/>
    <cellStyle name="40% - Accent6 6" xfId="1649"/>
    <cellStyle name="40% - Accent6 6 2" xfId="1650"/>
    <cellStyle name="40% - Accent6 6 2 2" xfId="1651"/>
    <cellStyle name="40% - Accent6 6 2 3" xfId="1652"/>
    <cellStyle name="40% - Accent6 6 3" xfId="1653"/>
    <cellStyle name="40% - Accent6 6 4" xfId="1654"/>
    <cellStyle name="40% - Accent6 6 5" xfId="1655"/>
    <cellStyle name="40% - Accent6 7" xfId="1656"/>
    <cellStyle name="40% - Accent6 7 2" xfId="1657"/>
    <cellStyle name="40% - Accent6 7 2 2" xfId="1658"/>
    <cellStyle name="40% - Accent6 7 2 3" xfId="1659"/>
    <cellStyle name="40% - Accent6 7 3" xfId="1660"/>
    <cellStyle name="40% - Accent6 7 4" xfId="1661"/>
    <cellStyle name="40% - Accent6 8" xfId="1662"/>
    <cellStyle name="40% - Accent6 8 2" xfId="1663"/>
    <cellStyle name="40% - Accent6 8 2 2" xfId="1664"/>
    <cellStyle name="40% - Accent6 8 2 3" xfId="1665"/>
    <cellStyle name="40% - Accent6 8 3" xfId="1666"/>
    <cellStyle name="40% - Accent6 8 4" xfId="1667"/>
    <cellStyle name="40% - Accent6 9" xfId="1668"/>
    <cellStyle name="40% - Accent6 9 2" xfId="1669"/>
    <cellStyle name="40% - Accent6 9 3" xfId="1670"/>
    <cellStyle name="60% - Accent1" xfId="1671"/>
    <cellStyle name="60% - Accent2" xfId="1672"/>
    <cellStyle name="60% - Accent3" xfId="1673"/>
    <cellStyle name="60% - Accent4" xfId="1674"/>
    <cellStyle name="60% - Accent5" xfId="1675"/>
    <cellStyle name="60% - Accent6" xfId="1676"/>
    <cellStyle name="Accent1" xfId="1677"/>
    <cellStyle name="Accent2" xfId="1678"/>
    <cellStyle name="Accent3" xfId="1679"/>
    <cellStyle name="Accent4" xfId="1680"/>
    <cellStyle name="Accent5" xfId="1681"/>
    <cellStyle name="Accent6" xfId="1682"/>
    <cellStyle name="Bad" xfId="1683"/>
    <cellStyle name="Calculation" xfId="1684"/>
    <cellStyle name="Check Cell" xfId="1685"/>
    <cellStyle name="Comma" xfId="1686"/>
    <cellStyle name="Comma [0]" xfId="1687"/>
    <cellStyle name="Comma 2" xfId="1688"/>
    <cellStyle name="Currency" xfId="1689"/>
    <cellStyle name="Currency [0]" xfId="1690"/>
    <cellStyle name="Currency 2" xfId="1691"/>
    <cellStyle name="Currency 2 2" xfId="1692"/>
    <cellStyle name="Explanatory Text" xfId="1693"/>
    <cellStyle name="Followed Hyperlink" xfId="1694"/>
    <cellStyle name="Good" xfId="1695"/>
    <cellStyle name="Heading 1" xfId="1696"/>
    <cellStyle name="Heading 2" xfId="1697"/>
    <cellStyle name="Heading 3" xfId="1698"/>
    <cellStyle name="Heading 4" xfId="1699"/>
    <cellStyle name="Hyperlink" xfId="1700"/>
    <cellStyle name="Hyperlink 2" xfId="1701"/>
    <cellStyle name="Input" xfId="1702"/>
    <cellStyle name="Linked Cell" xfId="1703"/>
    <cellStyle name="Neutral" xfId="1704"/>
    <cellStyle name="Normal 10" xfId="1705"/>
    <cellStyle name="Normal 10 2" xfId="1706"/>
    <cellStyle name="Normal 10 2 2" xfId="1707"/>
    <cellStyle name="Normal 10 2 2 2" xfId="1708"/>
    <cellStyle name="Normal 10 2 2 3" xfId="1709"/>
    <cellStyle name="Normal 10 2 3" xfId="1710"/>
    <cellStyle name="Normal 10 2 4" xfId="1711"/>
    <cellStyle name="Normal 10 2 5" xfId="1712"/>
    <cellStyle name="Normal 10 3" xfId="1713"/>
    <cellStyle name="Normal 10 3 2" xfId="1714"/>
    <cellStyle name="Normal 10 3 3" xfId="1715"/>
    <cellStyle name="Normal 10 4" xfId="1716"/>
    <cellStyle name="Normal 10 5" xfId="1717"/>
    <cellStyle name="Normal 10 6" xfId="1718"/>
    <cellStyle name="Normal 11" xfId="1719"/>
    <cellStyle name="Normal 11 2" xfId="1720"/>
    <cellStyle name="Normal 11 2 2" xfId="1721"/>
    <cellStyle name="Normal 11 2 2 2" xfId="1722"/>
    <cellStyle name="Normal 11 2 2 3" xfId="1723"/>
    <cellStyle name="Normal 11 2 3" xfId="1724"/>
    <cellStyle name="Normal 11 2 4" xfId="1725"/>
    <cellStyle name="Normal 11 2 5" xfId="1726"/>
    <cellStyle name="Normal 11 3" xfId="1727"/>
    <cellStyle name="Normal 11 3 2" xfId="1728"/>
    <cellStyle name="Normal 11 3 3" xfId="1729"/>
    <cellStyle name="Normal 11 4" xfId="1730"/>
    <cellStyle name="Normal 11 5" xfId="1731"/>
    <cellStyle name="Normal 11 6" xfId="1732"/>
    <cellStyle name="Normal 12" xfId="1733"/>
    <cellStyle name="Normal 12 2" xfId="1734"/>
    <cellStyle name="Normal 12 2 2" xfId="1735"/>
    <cellStyle name="Normal 12 2 3" xfId="1736"/>
    <cellStyle name="Normal 12 3" xfId="1737"/>
    <cellStyle name="Normal 12 4" xfId="1738"/>
    <cellStyle name="Normal 12 5" xfId="1739"/>
    <cellStyle name="Normal 13" xfId="1740"/>
    <cellStyle name="Normal 13 2" xfId="1741"/>
    <cellStyle name="Normal 13 2 2" xfId="1742"/>
    <cellStyle name="Normal 13 2 3" xfId="1743"/>
    <cellStyle name="Normal 13 3" xfId="1744"/>
    <cellStyle name="Normal 13 4" xfId="1745"/>
    <cellStyle name="Normal 14" xfId="1746"/>
    <cellStyle name="Normal 14 2" xfId="1747"/>
    <cellStyle name="Normal 14 2 2" xfId="1748"/>
    <cellStyle name="Normal 14 2 3" xfId="1749"/>
    <cellStyle name="Normal 14 3" xfId="1750"/>
    <cellStyle name="Normal 14 4" xfId="1751"/>
    <cellStyle name="Normal 15" xfId="1752"/>
    <cellStyle name="Normal 2" xfId="1753"/>
    <cellStyle name="Normal 3" xfId="1754"/>
    <cellStyle name="Normal 3 10" xfId="1755"/>
    <cellStyle name="Normal 3 2" xfId="1756"/>
    <cellStyle name="Normal 3 3" xfId="1757"/>
    <cellStyle name="Normal 3 3 2" xfId="1758"/>
    <cellStyle name="Normal 3 3 2 2" xfId="1759"/>
    <cellStyle name="Normal 3 3 2 2 2" xfId="1760"/>
    <cellStyle name="Normal 3 3 2 2 2 2" xfId="1761"/>
    <cellStyle name="Normal 3 3 2 2 2 2 2" xfId="1762"/>
    <cellStyle name="Normal 3 3 2 2 2 2 3" xfId="1763"/>
    <cellStyle name="Normal 3 3 2 2 2 3" xfId="1764"/>
    <cellStyle name="Normal 3 3 2 2 2 4" xfId="1765"/>
    <cellStyle name="Normal 3 3 2 2 2 5" xfId="1766"/>
    <cellStyle name="Normal 3 3 2 2 3" xfId="1767"/>
    <cellStyle name="Normal 3 3 2 2 3 2" xfId="1768"/>
    <cellStyle name="Normal 3 3 2 2 3 3" xfId="1769"/>
    <cellStyle name="Normal 3 3 2 2 4" xfId="1770"/>
    <cellStyle name="Normal 3 3 2 2 5" xfId="1771"/>
    <cellStyle name="Normal 3 3 2 2 6" xfId="1772"/>
    <cellStyle name="Normal 3 3 2 3" xfId="1773"/>
    <cellStyle name="Normal 3 3 2 3 2" xfId="1774"/>
    <cellStyle name="Normal 3 3 2 3 2 2" xfId="1775"/>
    <cellStyle name="Normal 3 3 2 3 2 2 2" xfId="1776"/>
    <cellStyle name="Normal 3 3 2 3 2 2 3" xfId="1777"/>
    <cellStyle name="Normal 3 3 2 3 2 3" xfId="1778"/>
    <cellStyle name="Normal 3 3 2 3 2 4" xfId="1779"/>
    <cellStyle name="Normal 3 3 2 3 2 5" xfId="1780"/>
    <cellStyle name="Normal 3 3 2 3 3" xfId="1781"/>
    <cellStyle name="Normal 3 3 2 3 3 2" xfId="1782"/>
    <cellStyle name="Normal 3 3 2 3 3 3" xfId="1783"/>
    <cellStyle name="Normal 3 3 2 3 4" xfId="1784"/>
    <cellStyle name="Normal 3 3 2 3 5" xfId="1785"/>
    <cellStyle name="Normal 3 3 2 3 6" xfId="1786"/>
    <cellStyle name="Normal 3 3 2 4" xfId="1787"/>
    <cellStyle name="Normal 3 3 2 4 2" xfId="1788"/>
    <cellStyle name="Normal 3 3 2 4 2 2" xfId="1789"/>
    <cellStyle name="Normal 3 3 2 4 2 3" xfId="1790"/>
    <cellStyle name="Normal 3 3 2 4 3" xfId="1791"/>
    <cellStyle name="Normal 3 3 2 4 4" xfId="1792"/>
    <cellStyle name="Normal 3 3 2 4 5" xfId="1793"/>
    <cellStyle name="Normal 3 3 2 5" xfId="1794"/>
    <cellStyle name="Normal 3 3 2 5 2" xfId="1795"/>
    <cellStyle name="Normal 3 3 2 5 3" xfId="1796"/>
    <cellStyle name="Normal 3 3 2 6" xfId="1797"/>
    <cellStyle name="Normal 3 3 2 7" xfId="1798"/>
    <cellStyle name="Normal 3 3 2 8" xfId="1799"/>
    <cellStyle name="Normal 3 3 3" xfId="1800"/>
    <cellStyle name="Normal 3 3 3 2" xfId="1801"/>
    <cellStyle name="Normal 3 3 3 2 2" xfId="1802"/>
    <cellStyle name="Normal 3 3 3 2 2 2" xfId="1803"/>
    <cellStyle name="Normal 3 3 3 2 2 3" xfId="1804"/>
    <cellStyle name="Normal 3 3 3 2 3" xfId="1805"/>
    <cellStyle name="Normal 3 3 3 2 4" xfId="1806"/>
    <cellStyle name="Normal 3 3 3 2 5" xfId="1807"/>
    <cellStyle name="Normal 3 3 3 3" xfId="1808"/>
    <cellStyle name="Normal 3 3 3 3 2" xfId="1809"/>
    <cellStyle name="Normal 3 3 3 3 3" xfId="1810"/>
    <cellStyle name="Normal 3 3 3 4" xfId="1811"/>
    <cellStyle name="Normal 3 3 3 5" xfId="1812"/>
    <cellStyle name="Normal 3 3 3 6" xfId="1813"/>
    <cellStyle name="Normal 3 3 4" xfId="1814"/>
    <cellStyle name="Normal 3 3 4 2" xfId="1815"/>
    <cellStyle name="Normal 3 3 4 2 2" xfId="1816"/>
    <cellStyle name="Normal 3 3 4 2 3" xfId="1817"/>
    <cellStyle name="Normal 3 3 4 3" xfId="1818"/>
    <cellStyle name="Normal 3 3 4 4" xfId="1819"/>
    <cellStyle name="Normal 3 3 4 5" xfId="1820"/>
    <cellStyle name="Normal 3 3 5" xfId="1821"/>
    <cellStyle name="Normal 3 3 5 2" xfId="1822"/>
    <cellStyle name="Normal 3 3 5 3" xfId="1823"/>
    <cellStyle name="Normal 3 3 5 4" xfId="1824"/>
    <cellStyle name="Normal 3 3 6" xfId="1825"/>
    <cellStyle name="Normal 3 3 7" xfId="1826"/>
    <cellStyle name="Normal 3 3 8" xfId="1827"/>
    <cellStyle name="Normal 3 4" xfId="1828"/>
    <cellStyle name="Normal 3 4 2" xfId="1829"/>
    <cellStyle name="Normal 3 4 2 2" xfId="1830"/>
    <cellStyle name="Normal 3 4 2 2 2" xfId="1831"/>
    <cellStyle name="Normal 3 4 2 2 2 2" xfId="1832"/>
    <cellStyle name="Normal 3 4 2 2 2 3" xfId="1833"/>
    <cellStyle name="Normal 3 4 2 2 3" xfId="1834"/>
    <cellStyle name="Normal 3 4 2 2 4" xfId="1835"/>
    <cellStyle name="Normal 3 4 2 2 5" xfId="1836"/>
    <cellStyle name="Normal 3 4 2 3" xfId="1837"/>
    <cellStyle name="Normal 3 4 2 3 2" xfId="1838"/>
    <cellStyle name="Normal 3 4 2 3 3" xfId="1839"/>
    <cellStyle name="Normal 3 4 2 4" xfId="1840"/>
    <cellStyle name="Normal 3 4 2 5" xfId="1841"/>
    <cellStyle name="Normal 3 4 2 6" xfId="1842"/>
    <cellStyle name="Normal 3 4 3" xfId="1843"/>
    <cellStyle name="Normal 3 4 3 2" xfId="1844"/>
    <cellStyle name="Normal 3 4 3 2 2" xfId="1845"/>
    <cellStyle name="Normal 3 4 3 2 2 2" xfId="1846"/>
    <cellStyle name="Normal 3 4 3 2 2 3" xfId="1847"/>
    <cellStyle name="Normal 3 4 3 2 3" xfId="1848"/>
    <cellStyle name="Normal 3 4 3 2 4" xfId="1849"/>
    <cellStyle name="Normal 3 4 3 2 5" xfId="1850"/>
    <cellStyle name="Normal 3 4 3 3" xfId="1851"/>
    <cellStyle name="Normal 3 4 3 3 2" xfId="1852"/>
    <cellStyle name="Normal 3 4 3 3 3" xfId="1853"/>
    <cellStyle name="Normal 3 4 3 4" xfId="1854"/>
    <cellStyle name="Normal 3 4 3 5" xfId="1855"/>
    <cellStyle name="Normal 3 4 3 6" xfId="1856"/>
    <cellStyle name="Normal 3 4 4" xfId="1857"/>
    <cellStyle name="Normal 3 4 4 2" xfId="1858"/>
    <cellStyle name="Normal 3 4 4 2 2" xfId="1859"/>
    <cellStyle name="Normal 3 4 4 2 3" xfId="1860"/>
    <cellStyle name="Normal 3 4 4 3" xfId="1861"/>
    <cellStyle name="Normal 3 4 4 4" xfId="1862"/>
    <cellStyle name="Normal 3 4 4 5" xfId="1863"/>
    <cellStyle name="Normal 3 4 5" xfId="1864"/>
    <cellStyle name="Normal 3 4 5 2" xfId="1865"/>
    <cellStyle name="Normal 3 4 5 3" xfId="1866"/>
    <cellStyle name="Normal 3 4 6" xfId="1867"/>
    <cellStyle name="Normal 3 4 7" xfId="1868"/>
    <cellStyle name="Normal 3 4 8" xfId="1869"/>
    <cellStyle name="Normal 3 5" xfId="1870"/>
    <cellStyle name="Normal 3 5 2" xfId="1871"/>
    <cellStyle name="Normal 3 5 2 2" xfId="1872"/>
    <cellStyle name="Normal 3 5 2 2 2" xfId="1873"/>
    <cellStyle name="Normal 3 5 2 2 3" xfId="1874"/>
    <cellStyle name="Normal 3 5 2 3" xfId="1875"/>
    <cellStyle name="Normal 3 5 2 4" xfId="1876"/>
    <cellStyle name="Normal 3 5 2 5" xfId="1877"/>
    <cellStyle name="Normal 3 5 3" xfId="1878"/>
    <cellStyle name="Normal 3 5 3 2" xfId="1879"/>
    <cellStyle name="Normal 3 5 3 3" xfId="1880"/>
    <cellStyle name="Normal 3 5 4" xfId="1881"/>
    <cellStyle name="Normal 3 5 5" xfId="1882"/>
    <cellStyle name="Normal 3 5 6" xfId="1883"/>
    <cellStyle name="Normal 3 6" xfId="1884"/>
    <cellStyle name="Normal 3 6 2" xfId="1885"/>
    <cellStyle name="Normal 3 6 2 2" xfId="1886"/>
    <cellStyle name="Normal 3 6 2 3" xfId="1887"/>
    <cellStyle name="Normal 3 6 3" xfId="1888"/>
    <cellStyle name="Normal 3 6 4" xfId="1889"/>
    <cellStyle name="Normal 3 6 5" xfId="1890"/>
    <cellStyle name="Normal 3 7" xfId="1891"/>
    <cellStyle name="Normal 3 8" xfId="1892"/>
    <cellStyle name="Normal 3 9" xfId="1893"/>
    <cellStyle name="Normal 4" xfId="1894"/>
    <cellStyle name="Normal 5" xfId="1895"/>
    <cellStyle name="Normal 5 2" xfId="1896"/>
    <cellStyle name="Normal 6" xfId="1897"/>
    <cellStyle name="Normal 6 2" xfId="1898"/>
    <cellStyle name="Normal 7" xfId="1899"/>
    <cellStyle name="Normal 7 2" xfId="1900"/>
    <cellStyle name="Normal 7 2 2" xfId="1901"/>
    <cellStyle name="Normal 7 2 2 2" xfId="1902"/>
    <cellStyle name="Normal 7 2 2 2 2" xfId="1903"/>
    <cellStyle name="Normal 7 2 2 2 2 2" xfId="1904"/>
    <cellStyle name="Normal 7 2 2 2 2 3" xfId="1905"/>
    <cellStyle name="Normal 7 2 2 2 3" xfId="1906"/>
    <cellStyle name="Normal 7 2 2 2 4" xfId="1907"/>
    <cellStyle name="Normal 7 2 2 2 5" xfId="1908"/>
    <cellStyle name="Normal 7 2 2 3" xfId="1909"/>
    <cellStyle name="Normal 7 2 2 3 2" xfId="1910"/>
    <cellStyle name="Normal 7 2 2 3 3" xfId="1911"/>
    <cellStyle name="Normal 7 2 2 4" xfId="1912"/>
    <cellStyle name="Normal 7 2 2 5" xfId="1913"/>
    <cellStyle name="Normal 7 2 2 6" xfId="1914"/>
    <cellStyle name="Normal 7 2 3" xfId="1915"/>
    <cellStyle name="Normal 7 2 3 2" xfId="1916"/>
    <cellStyle name="Normal 7 2 3 2 2" xfId="1917"/>
    <cellStyle name="Normal 7 2 3 2 2 2" xfId="1918"/>
    <cellStyle name="Normal 7 2 3 2 2 3" xfId="1919"/>
    <cellStyle name="Normal 7 2 3 2 3" xfId="1920"/>
    <cellStyle name="Normal 7 2 3 2 4" xfId="1921"/>
    <cellStyle name="Normal 7 2 3 2 5" xfId="1922"/>
    <cellStyle name="Normal 7 2 3 3" xfId="1923"/>
    <cellStyle name="Normal 7 2 3 3 2" xfId="1924"/>
    <cellStyle name="Normal 7 2 3 3 3" xfId="1925"/>
    <cellStyle name="Normal 7 2 3 4" xfId="1926"/>
    <cellStyle name="Normal 7 2 3 5" xfId="1927"/>
    <cellStyle name="Normal 7 2 3 6" xfId="1928"/>
    <cellStyle name="Normal 7 2 4" xfId="1929"/>
    <cellStyle name="Normal 7 2 4 2" xfId="1930"/>
    <cellStyle name="Normal 7 2 4 2 2" xfId="1931"/>
    <cellStyle name="Normal 7 2 4 2 3" xfId="1932"/>
    <cellStyle name="Normal 7 2 4 3" xfId="1933"/>
    <cellStyle name="Normal 7 2 4 4" xfId="1934"/>
    <cellStyle name="Normal 7 2 4 5" xfId="1935"/>
    <cellStyle name="Normal 7 2 5" xfId="1936"/>
    <cellStyle name="Normal 7 2 5 2" xfId="1937"/>
    <cellStyle name="Normal 7 2 5 3" xfId="1938"/>
    <cellStyle name="Normal 7 2 6" xfId="1939"/>
    <cellStyle name="Normal 7 2 7" xfId="1940"/>
    <cellStyle name="Normal 7 2 8" xfId="1941"/>
    <cellStyle name="Normal 7 3" xfId="1942"/>
    <cellStyle name="Normal 7 3 2" xfId="1943"/>
    <cellStyle name="Normal 7 3 2 2" xfId="1944"/>
    <cellStyle name="Normal 7 3 2 2 2" xfId="1945"/>
    <cellStyle name="Normal 7 3 2 2 3" xfId="1946"/>
    <cellStyle name="Normal 7 3 2 3" xfId="1947"/>
    <cellStyle name="Normal 7 3 2 4" xfId="1948"/>
    <cellStyle name="Normal 7 3 2 5" xfId="1949"/>
    <cellStyle name="Normal 7 3 3" xfId="1950"/>
    <cellStyle name="Normal 7 3 3 2" xfId="1951"/>
    <cellStyle name="Normal 7 3 3 3" xfId="1952"/>
    <cellStyle name="Normal 7 3 4" xfId="1953"/>
    <cellStyle name="Normal 7 3 5" xfId="1954"/>
    <cellStyle name="Normal 7 3 6" xfId="1955"/>
    <cellStyle name="Normal 7 4" xfId="1956"/>
    <cellStyle name="Normal 7 4 2" xfId="1957"/>
    <cellStyle name="Normal 7 4 2 2" xfId="1958"/>
    <cellStyle name="Normal 7 4 2 3" xfId="1959"/>
    <cellStyle name="Normal 7 4 3" xfId="1960"/>
    <cellStyle name="Normal 7 4 4" xfId="1961"/>
    <cellStyle name="Normal 7 4 5" xfId="1962"/>
    <cellStyle name="Normal 7 5" xfId="1963"/>
    <cellStyle name="Normal 7 5 2" xfId="1964"/>
    <cellStyle name="Normal 7 5 3" xfId="1965"/>
    <cellStyle name="Normal 7 6" xfId="1966"/>
    <cellStyle name="Normal 7 7" xfId="1967"/>
    <cellStyle name="Normal 7 8" xfId="1968"/>
    <cellStyle name="Normal 8" xfId="1969"/>
    <cellStyle name="Normal 8 2" xfId="1970"/>
    <cellStyle name="Normal 8 2 2" xfId="1971"/>
    <cellStyle name="Normal 8 2 2 2" xfId="1972"/>
    <cellStyle name="Normal 8 2 2 2 2" xfId="1973"/>
    <cellStyle name="Normal 8 2 2 2 3" xfId="1974"/>
    <cellStyle name="Normal 8 2 2 3" xfId="1975"/>
    <cellStyle name="Normal 8 2 2 4" xfId="1976"/>
    <cellStyle name="Normal 8 2 2 5" xfId="1977"/>
    <cellStyle name="Normal 8 2 3" xfId="1978"/>
    <cellStyle name="Normal 8 2 3 2" xfId="1979"/>
    <cellStyle name="Normal 8 2 3 3" xfId="1980"/>
    <cellStyle name="Normal 8 2 4" xfId="1981"/>
    <cellStyle name="Normal 8 2 5" xfId="1982"/>
    <cellStyle name="Normal 8 2 6" xfId="1983"/>
    <cellStyle name="Normal 8 3" xfId="1984"/>
    <cellStyle name="Normal 8 3 2" xfId="1985"/>
    <cellStyle name="Normal 8 3 2 2" xfId="1986"/>
    <cellStyle name="Normal 8 3 2 2 2" xfId="1987"/>
    <cellStyle name="Normal 8 3 2 2 3" xfId="1988"/>
    <cellStyle name="Normal 8 3 2 3" xfId="1989"/>
    <cellStyle name="Normal 8 3 2 4" xfId="1990"/>
    <cellStyle name="Normal 8 3 2 5" xfId="1991"/>
    <cellStyle name="Normal 8 3 3" xfId="1992"/>
    <cellStyle name="Normal 8 3 3 2" xfId="1993"/>
    <cellStyle name="Normal 8 3 3 3" xfId="1994"/>
    <cellStyle name="Normal 8 3 4" xfId="1995"/>
    <cellStyle name="Normal 8 3 5" xfId="1996"/>
    <cellStyle name="Normal 8 3 6" xfId="1997"/>
    <cellStyle name="Normal 8 4" xfId="1998"/>
    <cellStyle name="Normal 8 4 2" xfId="1999"/>
    <cellStyle name="Normal 8 4 2 2" xfId="2000"/>
    <cellStyle name="Normal 8 4 2 3" xfId="2001"/>
    <cellStyle name="Normal 8 4 3" xfId="2002"/>
    <cellStyle name="Normal 8 4 4" xfId="2003"/>
    <cellStyle name="Normal 8 4 5" xfId="2004"/>
    <cellStyle name="Normal 8 5" xfId="2005"/>
    <cellStyle name="Normal 8 5 2" xfId="2006"/>
    <cellStyle name="Normal 8 5 3" xfId="2007"/>
    <cellStyle name="Normal 8 6" xfId="2008"/>
    <cellStyle name="Normal 8 7" xfId="2009"/>
    <cellStyle name="Normal 8 8" xfId="2010"/>
    <cellStyle name="Normal 9" xfId="2011"/>
    <cellStyle name="Normal 9 2" xfId="2012"/>
    <cellStyle name="Normal 9 2 2" xfId="2013"/>
    <cellStyle name="Normal 9 2 2 2" xfId="2014"/>
    <cellStyle name="Normal 9 2 2 2 2" xfId="2015"/>
    <cellStyle name="Normal 9 2 2 2 3" xfId="2016"/>
    <cellStyle name="Normal 9 2 2 3" xfId="2017"/>
    <cellStyle name="Normal 9 2 2 4" xfId="2018"/>
    <cellStyle name="Normal 9 2 2 5" xfId="2019"/>
    <cellStyle name="Normal 9 2 3" xfId="2020"/>
    <cellStyle name="Normal 9 2 3 2" xfId="2021"/>
    <cellStyle name="Normal 9 2 3 3" xfId="2022"/>
    <cellStyle name="Normal 9 2 4" xfId="2023"/>
    <cellStyle name="Normal 9 2 5" xfId="2024"/>
    <cellStyle name="Normal 9 2 6" xfId="2025"/>
    <cellStyle name="Normal 9 3" xfId="2026"/>
    <cellStyle name="Normal 9 3 2" xfId="2027"/>
    <cellStyle name="Normal 9 3 2 2" xfId="2028"/>
    <cellStyle name="Normal 9 3 2 2 2" xfId="2029"/>
    <cellStyle name="Normal 9 3 2 2 3" xfId="2030"/>
    <cellStyle name="Normal 9 3 2 3" xfId="2031"/>
    <cellStyle name="Normal 9 3 2 4" xfId="2032"/>
    <cellStyle name="Normal 9 3 2 5" xfId="2033"/>
    <cellStyle name="Normal 9 3 3" xfId="2034"/>
    <cellStyle name="Normal 9 3 3 2" xfId="2035"/>
    <cellStyle name="Normal 9 3 3 3" xfId="2036"/>
    <cellStyle name="Normal 9 3 4" xfId="2037"/>
    <cellStyle name="Normal 9 3 5" xfId="2038"/>
    <cellStyle name="Normal 9 3 6" xfId="2039"/>
    <cellStyle name="Normal 9 4" xfId="2040"/>
    <cellStyle name="Normal 9 4 2" xfId="2041"/>
    <cellStyle name="Normal 9 4 2 2" xfId="2042"/>
    <cellStyle name="Normal 9 4 2 3" xfId="2043"/>
    <cellStyle name="Normal 9 4 3" xfId="2044"/>
    <cellStyle name="Normal 9 4 4" xfId="2045"/>
    <cellStyle name="Normal 9 4 5" xfId="2046"/>
    <cellStyle name="Normal 9 5" xfId="2047"/>
    <cellStyle name="Normal 9 5 2" xfId="2048"/>
    <cellStyle name="Normal 9 5 3" xfId="2049"/>
    <cellStyle name="Normal 9 6" xfId="2050"/>
    <cellStyle name="Normal 9 7" xfId="2051"/>
    <cellStyle name="Normal 9 8" xfId="2052"/>
    <cellStyle name="Note" xfId="2053"/>
    <cellStyle name="Note 2" xfId="2054"/>
    <cellStyle name="Note 2 2" xfId="2055"/>
    <cellStyle name="Note 2 2 2" xfId="2056"/>
    <cellStyle name="Note 2 2 2 2" xfId="2057"/>
    <cellStyle name="Note 2 2 2 2 2" xfId="2058"/>
    <cellStyle name="Note 2 2 2 2 2 2" xfId="2059"/>
    <cellStyle name="Note 2 2 2 2 2 3" xfId="2060"/>
    <cellStyle name="Note 2 2 2 2 3" xfId="2061"/>
    <cellStyle name="Note 2 2 2 2 4" xfId="2062"/>
    <cellStyle name="Note 2 2 2 2 5" xfId="2063"/>
    <cellStyle name="Note 2 2 2 3" xfId="2064"/>
    <cellStyle name="Note 2 2 2 3 2" xfId="2065"/>
    <cellStyle name="Note 2 2 2 3 3" xfId="2066"/>
    <cellStyle name="Note 2 2 2 4" xfId="2067"/>
    <cellStyle name="Note 2 2 2 5" xfId="2068"/>
    <cellStyle name="Note 2 2 2 6" xfId="2069"/>
    <cellStyle name="Note 2 2 3" xfId="2070"/>
    <cellStyle name="Note 2 2 3 2" xfId="2071"/>
    <cellStyle name="Note 2 2 3 2 2" xfId="2072"/>
    <cellStyle name="Note 2 2 3 2 2 2" xfId="2073"/>
    <cellStyle name="Note 2 2 3 2 2 3" xfId="2074"/>
    <cellStyle name="Note 2 2 3 2 3" xfId="2075"/>
    <cellStyle name="Note 2 2 3 2 4" xfId="2076"/>
    <cellStyle name="Note 2 2 3 2 5" xfId="2077"/>
    <cellStyle name="Note 2 2 3 3" xfId="2078"/>
    <cellStyle name="Note 2 2 3 3 2" xfId="2079"/>
    <cellStyle name="Note 2 2 3 3 3" xfId="2080"/>
    <cellStyle name="Note 2 2 3 4" xfId="2081"/>
    <cellStyle name="Note 2 2 3 5" xfId="2082"/>
    <cellStyle name="Note 2 2 3 6" xfId="2083"/>
    <cellStyle name="Note 2 2 4" xfId="2084"/>
    <cellStyle name="Note 2 2 4 2" xfId="2085"/>
    <cellStyle name="Note 2 2 4 2 2" xfId="2086"/>
    <cellStyle name="Note 2 2 4 2 3" xfId="2087"/>
    <cellStyle name="Note 2 2 4 3" xfId="2088"/>
    <cellStyle name="Note 2 2 4 4" xfId="2089"/>
    <cellStyle name="Note 2 2 4 5" xfId="2090"/>
    <cellStyle name="Note 2 2 5" xfId="2091"/>
    <cellStyle name="Note 2 2 5 2" xfId="2092"/>
    <cellStyle name="Note 2 2 5 3" xfId="2093"/>
    <cellStyle name="Note 2 2 6" xfId="2094"/>
    <cellStyle name="Note 2 2 7" xfId="2095"/>
    <cellStyle name="Note 2 2 8" xfId="2096"/>
    <cellStyle name="Note 2 3" xfId="2097"/>
    <cellStyle name="Note 2 3 2" xfId="2098"/>
    <cellStyle name="Note 2 3 2 2" xfId="2099"/>
    <cellStyle name="Note 2 3 2 2 2" xfId="2100"/>
    <cellStyle name="Note 2 3 2 2 3" xfId="2101"/>
    <cellStyle name="Note 2 3 2 3" xfId="2102"/>
    <cellStyle name="Note 2 3 2 4" xfId="2103"/>
    <cellStyle name="Note 2 3 2 5" xfId="2104"/>
    <cellStyle name="Note 2 3 3" xfId="2105"/>
    <cellStyle name="Note 2 3 3 2" xfId="2106"/>
    <cellStyle name="Note 2 3 3 3" xfId="2107"/>
    <cellStyle name="Note 2 3 4" xfId="2108"/>
    <cellStyle name="Note 2 3 5" xfId="2109"/>
    <cellStyle name="Note 2 3 6" xfId="2110"/>
    <cellStyle name="Note 2 4" xfId="2111"/>
    <cellStyle name="Note 2 4 2" xfId="2112"/>
    <cellStyle name="Note 2 4 2 2" xfId="2113"/>
    <cellStyle name="Note 2 4 2 3" xfId="2114"/>
    <cellStyle name="Note 2 4 3" xfId="2115"/>
    <cellStyle name="Note 2 4 4" xfId="2116"/>
    <cellStyle name="Note 2 4 5" xfId="2117"/>
    <cellStyle name="Note 2 5" xfId="2118"/>
    <cellStyle name="Note 2 5 2" xfId="2119"/>
    <cellStyle name="Note 2 5 3" xfId="2120"/>
    <cellStyle name="Note 2 6" xfId="2121"/>
    <cellStyle name="Note 2 7" xfId="2122"/>
    <cellStyle name="Note 2 8" xfId="2123"/>
    <cellStyle name="Note 3" xfId="2124"/>
    <cellStyle name="Note 3 2" xfId="2125"/>
    <cellStyle name="Note 3 2 2" xfId="2126"/>
    <cellStyle name="Note 3 2 2 2" xfId="2127"/>
    <cellStyle name="Note 3 2 2 2 2" xfId="2128"/>
    <cellStyle name="Note 3 2 2 2 3" xfId="2129"/>
    <cellStyle name="Note 3 2 2 3" xfId="2130"/>
    <cellStyle name="Note 3 2 2 4" xfId="2131"/>
    <cellStyle name="Note 3 2 2 5" xfId="2132"/>
    <cellStyle name="Note 3 2 3" xfId="2133"/>
    <cellStyle name="Note 3 2 3 2" xfId="2134"/>
    <cellStyle name="Note 3 2 3 3" xfId="2135"/>
    <cellStyle name="Note 3 2 4" xfId="2136"/>
    <cellStyle name="Note 3 2 5" xfId="2137"/>
    <cellStyle name="Note 3 2 6" xfId="2138"/>
    <cellStyle name="Note 3 3" xfId="2139"/>
    <cellStyle name="Note 3 3 2" xfId="2140"/>
    <cellStyle name="Note 3 3 2 2" xfId="2141"/>
    <cellStyle name="Note 3 3 2 2 2" xfId="2142"/>
    <cellStyle name="Note 3 3 2 2 3" xfId="2143"/>
    <cellStyle name="Note 3 3 2 3" xfId="2144"/>
    <cellStyle name="Note 3 3 2 4" xfId="2145"/>
    <cellStyle name="Note 3 3 2 5" xfId="2146"/>
    <cellStyle name="Note 3 3 3" xfId="2147"/>
    <cellStyle name="Note 3 3 3 2" xfId="2148"/>
    <cellStyle name="Note 3 3 3 3" xfId="2149"/>
    <cellStyle name="Note 3 3 4" xfId="2150"/>
    <cellStyle name="Note 3 3 5" xfId="2151"/>
    <cellStyle name="Note 3 3 6" xfId="2152"/>
    <cellStyle name="Note 3 4" xfId="2153"/>
    <cellStyle name="Note 3 4 2" xfId="2154"/>
    <cellStyle name="Note 3 4 2 2" xfId="2155"/>
    <cellStyle name="Note 3 4 2 3" xfId="2156"/>
    <cellStyle name="Note 3 4 3" xfId="2157"/>
    <cellStyle name="Note 3 4 4" xfId="2158"/>
    <cellStyle name="Note 3 4 5" xfId="2159"/>
    <cellStyle name="Note 3 5" xfId="2160"/>
    <cellStyle name="Note 3 5 2" xfId="2161"/>
    <cellStyle name="Note 3 5 3" xfId="2162"/>
    <cellStyle name="Note 3 6" xfId="2163"/>
    <cellStyle name="Note 3 7" xfId="2164"/>
    <cellStyle name="Note 3 8" xfId="2165"/>
    <cellStyle name="Note 4" xfId="2166"/>
    <cellStyle name="Note 4 2" xfId="2167"/>
    <cellStyle name="Note 4 2 2" xfId="2168"/>
    <cellStyle name="Note 4 2 2 2" xfId="2169"/>
    <cellStyle name="Note 4 2 2 2 2" xfId="2170"/>
    <cellStyle name="Note 4 2 2 2 3" xfId="2171"/>
    <cellStyle name="Note 4 2 2 3" xfId="2172"/>
    <cellStyle name="Note 4 2 2 4" xfId="2173"/>
    <cellStyle name="Note 4 2 2 5" xfId="2174"/>
    <cellStyle name="Note 4 2 3" xfId="2175"/>
    <cellStyle name="Note 4 2 3 2" xfId="2176"/>
    <cellStyle name="Note 4 2 3 3" xfId="2177"/>
    <cellStyle name="Note 4 2 4" xfId="2178"/>
    <cellStyle name="Note 4 2 5" xfId="2179"/>
    <cellStyle name="Note 4 2 6" xfId="2180"/>
    <cellStyle name="Note 4 3" xfId="2181"/>
    <cellStyle name="Note 4 3 2" xfId="2182"/>
    <cellStyle name="Note 4 3 2 2" xfId="2183"/>
    <cellStyle name="Note 4 3 2 2 2" xfId="2184"/>
    <cellStyle name="Note 4 3 2 2 3" xfId="2185"/>
    <cellStyle name="Note 4 3 2 3" xfId="2186"/>
    <cellStyle name="Note 4 3 2 4" xfId="2187"/>
    <cellStyle name="Note 4 3 2 5" xfId="2188"/>
    <cellStyle name="Note 4 3 3" xfId="2189"/>
    <cellStyle name="Note 4 3 3 2" xfId="2190"/>
    <cellStyle name="Note 4 3 3 3" xfId="2191"/>
    <cellStyle name="Note 4 3 4" xfId="2192"/>
    <cellStyle name="Note 4 3 5" xfId="2193"/>
    <cellStyle name="Note 4 3 6" xfId="2194"/>
    <cellStyle name="Note 4 4" xfId="2195"/>
    <cellStyle name="Note 4 4 2" xfId="2196"/>
    <cellStyle name="Note 4 4 2 2" xfId="2197"/>
    <cellStyle name="Note 4 4 2 3" xfId="2198"/>
    <cellStyle name="Note 4 4 3" xfId="2199"/>
    <cellStyle name="Note 4 4 4" xfId="2200"/>
    <cellStyle name="Note 4 4 5" xfId="2201"/>
    <cellStyle name="Note 4 5" xfId="2202"/>
    <cellStyle name="Note 4 5 2" xfId="2203"/>
    <cellStyle name="Note 4 5 3" xfId="2204"/>
    <cellStyle name="Note 4 6" xfId="2205"/>
    <cellStyle name="Note 4 7" xfId="2206"/>
    <cellStyle name="Note 4 8" xfId="2207"/>
    <cellStyle name="Note 5" xfId="2208"/>
    <cellStyle name="Note 5 2" xfId="2209"/>
    <cellStyle name="Note 5 2 2" xfId="2210"/>
    <cellStyle name="Note 5 2 2 2" xfId="2211"/>
    <cellStyle name="Note 5 2 2 3" xfId="2212"/>
    <cellStyle name="Note 5 2 3" xfId="2213"/>
    <cellStyle name="Note 5 2 4" xfId="2214"/>
    <cellStyle name="Note 5 2 5" xfId="2215"/>
    <cellStyle name="Note 5 3" xfId="2216"/>
    <cellStyle name="Note 5 3 2" xfId="2217"/>
    <cellStyle name="Note 5 3 3" xfId="2218"/>
    <cellStyle name="Note 5 4" xfId="2219"/>
    <cellStyle name="Note 5 5" xfId="2220"/>
    <cellStyle name="Note 5 6" xfId="2221"/>
    <cellStyle name="Note 6" xfId="2222"/>
    <cellStyle name="Note 6 2" xfId="2223"/>
    <cellStyle name="Note 6 2 2" xfId="2224"/>
    <cellStyle name="Note 6 2 3" xfId="2225"/>
    <cellStyle name="Note 6 3" xfId="2226"/>
    <cellStyle name="Note 6 4" xfId="2227"/>
    <cellStyle name="Note 7" xfId="2228"/>
    <cellStyle name="Note 7 2" xfId="2229"/>
    <cellStyle name="Note 7 2 2" xfId="2230"/>
    <cellStyle name="Note 7 2 3" xfId="2231"/>
    <cellStyle name="Note 7 3" xfId="2232"/>
    <cellStyle name="Note 7 4" xfId="2233"/>
    <cellStyle name="Output" xfId="2234"/>
    <cellStyle name="Percent" xfId="2235"/>
    <cellStyle name="Percent 2" xfId="2236"/>
    <cellStyle name="Percent 3" xfId="2237"/>
    <cellStyle name="Title" xfId="2238"/>
    <cellStyle name="Total" xfId="2239"/>
    <cellStyle name="Warning Text" xfId="22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delwer@woh.rr.com" TargetMode="External" /><Relationship Id="rId2" Type="http://schemas.openxmlformats.org/officeDocument/2006/relationships/hyperlink" Target="mailto:elwerfence@woh.rr.com" TargetMode="External" /><Relationship Id="rId3" Type="http://schemas.openxmlformats.org/officeDocument/2006/relationships/hyperlink" Target="mailto:crd5543@yahoo.com" TargetMode="External" /><Relationship Id="rId4" Type="http://schemas.openxmlformats.org/officeDocument/2006/relationships/hyperlink" Target="mailto:d.long@gmail.com" TargetMode="Externa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52"/>
  <sheetViews>
    <sheetView tabSelected="1" view="pageBreakPreview" zoomScaleSheetLayoutView="100" zoomScalePageLayoutView="0" workbookViewId="0" topLeftCell="A1">
      <selection activeCell="C9" sqref="C9"/>
    </sheetView>
  </sheetViews>
  <sheetFormatPr defaultColWidth="9.140625" defaultRowHeight="12.75"/>
  <cols>
    <col min="1" max="1" width="28.140625" style="71" bestFit="1" customWidth="1"/>
    <col min="2" max="3" width="28.140625" style="57" customWidth="1"/>
    <col min="4" max="4" width="10.00390625" style="57" customWidth="1"/>
    <col min="5" max="5" width="9.8515625" style="57" customWidth="1"/>
    <col min="6" max="7" width="10.00390625" style="57" bestFit="1" customWidth="1"/>
    <col min="8" max="16384" width="9.140625" style="57" customWidth="1"/>
  </cols>
  <sheetData>
    <row r="1" spans="1:6" ht="12.75">
      <c r="A1" s="75"/>
      <c r="B1" s="75"/>
      <c r="C1" s="76" t="s">
        <v>91</v>
      </c>
      <c r="D1" s="76"/>
      <c r="E1" s="76"/>
      <c r="F1" s="76"/>
    </row>
    <row r="2" spans="1:6" ht="12.75">
      <c r="A2" s="75"/>
      <c r="B2" s="75"/>
      <c r="C2" s="75"/>
      <c r="D2" s="75"/>
      <c r="E2" s="75"/>
      <c r="F2" s="75"/>
    </row>
    <row r="3" spans="1:6" ht="12.75">
      <c r="A3" s="75"/>
      <c r="B3" s="75"/>
      <c r="C3" s="75"/>
      <c r="D3" s="75"/>
      <c r="E3" s="75"/>
      <c r="F3" s="75"/>
    </row>
    <row r="4" spans="1:6" ht="12.75">
      <c r="A4" s="75"/>
      <c r="B4" s="75"/>
      <c r="C4" s="75"/>
      <c r="D4" s="75"/>
      <c r="E4" s="75"/>
      <c r="F4" s="75"/>
    </row>
    <row r="5" spans="1:6" ht="12.75">
      <c r="A5" s="75"/>
      <c r="B5" s="75"/>
      <c r="C5" s="77" t="s">
        <v>92</v>
      </c>
      <c r="D5" s="77"/>
      <c r="E5" s="77"/>
      <c r="F5" s="77"/>
    </row>
    <row r="6" spans="1:6" ht="12.75">
      <c r="A6" s="75"/>
      <c r="B6" s="75"/>
      <c r="C6" s="75"/>
      <c r="D6" s="75"/>
      <c r="E6" s="75"/>
      <c r="F6" s="58" t="s">
        <v>93</v>
      </c>
    </row>
    <row r="7" spans="1:6" ht="12.75">
      <c r="A7" s="59"/>
      <c r="B7" s="60" t="s">
        <v>94</v>
      </c>
      <c r="C7" s="61" t="s">
        <v>110</v>
      </c>
      <c r="D7" s="61" t="s">
        <v>96</v>
      </c>
      <c r="E7" s="59"/>
      <c r="F7" s="62"/>
    </row>
    <row r="8" spans="1:6" ht="12.75">
      <c r="A8" s="59"/>
      <c r="B8" s="63" t="s">
        <v>97</v>
      </c>
      <c r="C8" s="64">
        <v>43349</v>
      </c>
      <c r="D8" s="59"/>
      <c r="E8" s="59"/>
      <c r="F8" s="59"/>
    </row>
    <row r="9" spans="1:6" ht="12.75">
      <c r="A9" s="56"/>
      <c r="B9" s="65" t="s">
        <v>98</v>
      </c>
      <c r="C9" s="66" t="s">
        <v>112</v>
      </c>
      <c r="D9" s="56"/>
      <c r="E9" s="56"/>
      <c r="F9" s="56"/>
    </row>
    <row r="10" spans="1:6" ht="12.75">
      <c r="A10" s="56"/>
      <c r="B10" s="65" t="s">
        <v>99</v>
      </c>
      <c r="C10" s="66" t="s">
        <v>100</v>
      </c>
      <c r="D10" s="56"/>
      <c r="E10" s="56"/>
      <c r="F10" s="56"/>
    </row>
    <row r="11" spans="1:6" ht="12.75">
      <c r="A11" s="56"/>
      <c r="B11" s="67" t="s">
        <v>101</v>
      </c>
      <c r="C11" s="56"/>
      <c r="D11" s="56"/>
      <c r="E11" s="56"/>
      <c r="F11" s="56"/>
    </row>
    <row r="12" spans="1:6" ht="12.75">
      <c r="A12" s="56"/>
      <c r="B12" s="68" t="s">
        <v>95</v>
      </c>
      <c r="C12" s="56"/>
      <c r="D12" s="56"/>
      <c r="E12" s="56"/>
      <c r="F12" s="56"/>
    </row>
    <row r="13" spans="1:6" ht="12.75">
      <c r="A13" s="56"/>
      <c r="B13" s="65" t="s">
        <v>102</v>
      </c>
      <c r="C13" s="65" t="s">
        <v>103</v>
      </c>
      <c r="D13" s="65" t="s">
        <v>104</v>
      </c>
      <c r="E13" s="56"/>
      <c r="F13" s="56"/>
    </row>
    <row r="14" spans="1:6" ht="12.75">
      <c r="A14" s="66"/>
      <c r="B14" s="69"/>
      <c r="C14" s="70"/>
      <c r="D14" s="56"/>
      <c r="E14" s="56"/>
      <c r="F14" s="56"/>
    </row>
    <row r="15" spans="1:6" ht="12.75">
      <c r="A15" s="66" t="s">
        <v>105</v>
      </c>
      <c r="B15" s="69" t="s">
        <v>105</v>
      </c>
      <c r="C15" s="72"/>
      <c r="D15" s="56"/>
      <c r="E15" s="56"/>
      <c r="F15" s="56"/>
    </row>
    <row r="16" spans="1:6" ht="15">
      <c r="A16" s="66" t="s">
        <v>106</v>
      </c>
      <c r="B16" s="66" t="s">
        <v>106</v>
      </c>
      <c r="C16" s="74" t="s">
        <v>111</v>
      </c>
      <c r="D16" s="56"/>
      <c r="E16" s="56"/>
      <c r="F16" s="56"/>
    </row>
    <row r="17" spans="1:6" ht="12.75">
      <c r="A17" s="66" t="s">
        <v>107</v>
      </c>
      <c r="B17" s="66" t="s">
        <v>107</v>
      </c>
      <c r="C17" s="56"/>
      <c r="D17" s="56"/>
      <c r="E17" s="56"/>
      <c r="F17" s="56"/>
    </row>
    <row r="18" spans="1:6" ht="12.75">
      <c r="A18" s="66" t="s">
        <v>108</v>
      </c>
      <c r="B18" s="66" t="s">
        <v>108</v>
      </c>
      <c r="C18" s="56"/>
      <c r="D18" s="56"/>
      <c r="E18" s="56"/>
      <c r="F18" s="56"/>
    </row>
    <row r="19" spans="1:6" ht="12.75">
      <c r="A19" s="66" t="s">
        <v>78</v>
      </c>
      <c r="B19" s="66" t="s">
        <v>78</v>
      </c>
      <c r="C19" s="56"/>
      <c r="D19" s="56"/>
      <c r="E19" s="56"/>
      <c r="F19" s="56"/>
    </row>
    <row r="20" spans="1:6" ht="12.75">
      <c r="A20" s="66" t="s">
        <v>109</v>
      </c>
      <c r="B20" s="56"/>
      <c r="C20" s="56"/>
      <c r="D20" s="56"/>
      <c r="E20" s="56"/>
      <c r="F20" s="56"/>
    </row>
    <row r="21" spans="1:6" ht="12.75">
      <c r="A21" s="66" t="s">
        <v>77</v>
      </c>
      <c r="B21" s="56"/>
      <c r="C21" s="56"/>
      <c r="D21" s="56"/>
      <c r="E21" s="56"/>
      <c r="F21" s="56"/>
    </row>
    <row r="22" spans="1:6" ht="12.75">
      <c r="A22" s="66"/>
      <c r="B22" s="69"/>
      <c r="C22" s="70"/>
      <c r="D22" s="56"/>
      <c r="E22" s="56"/>
      <c r="F22" s="56"/>
    </row>
    <row r="23" spans="1:6" ht="12.75">
      <c r="A23" s="66"/>
      <c r="B23" s="66"/>
      <c r="C23" s="56"/>
      <c r="D23" s="56"/>
      <c r="E23" s="56"/>
      <c r="F23" s="56"/>
    </row>
    <row r="24" spans="1:6" ht="12.75">
      <c r="A24" s="66"/>
      <c r="B24" s="66"/>
      <c r="C24" s="56"/>
      <c r="D24" s="56"/>
      <c r="E24" s="56"/>
      <c r="F24" s="56"/>
    </row>
    <row r="25" spans="1:6" ht="12.75">
      <c r="A25" s="66"/>
      <c r="B25" s="66"/>
      <c r="C25" s="56"/>
      <c r="D25" s="56"/>
      <c r="E25" s="56"/>
      <c r="F25" s="56"/>
    </row>
    <row r="26" spans="1:6" ht="12.75">
      <c r="A26" s="66"/>
      <c r="B26" s="66"/>
      <c r="C26" s="56"/>
      <c r="D26" s="56"/>
      <c r="E26" s="56"/>
      <c r="F26" s="56"/>
    </row>
    <row r="27" spans="1:6" ht="12.75">
      <c r="A27" s="66"/>
      <c r="B27" s="56"/>
      <c r="C27" s="56"/>
      <c r="D27" s="56"/>
      <c r="E27" s="56"/>
      <c r="F27" s="56"/>
    </row>
    <row r="28" spans="1:6" ht="12.75">
      <c r="A28" s="66"/>
      <c r="B28" s="56"/>
      <c r="C28" s="56"/>
      <c r="D28" s="56"/>
      <c r="E28" s="56"/>
      <c r="F28" s="56"/>
    </row>
    <row r="29" spans="1:6" ht="12.75">
      <c r="A29" s="56"/>
      <c r="B29" s="69"/>
      <c r="C29" s="56"/>
      <c r="D29" s="56"/>
      <c r="E29" s="56"/>
      <c r="F29" s="56"/>
    </row>
    <row r="30" spans="1:6" ht="12.75">
      <c r="A30" s="66"/>
      <c r="B30" s="69"/>
      <c r="C30" s="70"/>
      <c r="D30" s="56"/>
      <c r="E30" s="56"/>
      <c r="F30" s="56"/>
    </row>
    <row r="31" spans="1:6" ht="12.75">
      <c r="A31" s="66"/>
      <c r="B31" s="66"/>
      <c r="C31" s="56"/>
      <c r="D31" s="56"/>
      <c r="E31" s="56"/>
      <c r="F31" s="56"/>
    </row>
    <row r="32" spans="1:6" ht="12.75">
      <c r="A32" s="66"/>
      <c r="B32" s="66"/>
      <c r="C32" s="56"/>
      <c r="D32" s="56"/>
      <c r="E32" s="56"/>
      <c r="F32" s="56"/>
    </row>
    <row r="33" spans="1:6" ht="12.75">
      <c r="A33" s="66"/>
      <c r="B33" s="66"/>
      <c r="C33" s="56"/>
      <c r="D33" s="56"/>
      <c r="E33" s="56"/>
      <c r="F33" s="56"/>
    </row>
    <row r="34" spans="1:6" ht="12.75">
      <c r="A34" s="66"/>
      <c r="B34" s="66"/>
      <c r="C34" s="56"/>
      <c r="D34" s="56"/>
      <c r="E34" s="56"/>
      <c r="F34" s="56"/>
    </row>
    <row r="35" spans="1:6" ht="12.75">
      <c r="A35" s="66"/>
      <c r="B35" s="56"/>
      <c r="C35" s="56"/>
      <c r="D35" s="56"/>
      <c r="E35" s="56"/>
      <c r="F35" s="56"/>
    </row>
    <row r="36" spans="1:6" ht="12.75">
      <c r="A36" s="66"/>
      <c r="B36" s="56"/>
      <c r="C36" s="56"/>
      <c r="D36" s="56"/>
      <c r="E36" s="56"/>
      <c r="F36" s="56"/>
    </row>
    <row r="37" spans="1:6" ht="12.75">
      <c r="A37" s="56"/>
      <c r="B37" s="69"/>
      <c r="C37" s="56"/>
      <c r="D37" s="56"/>
      <c r="E37" s="56"/>
      <c r="F37" s="56"/>
    </row>
    <row r="38" spans="1:6" ht="12.75">
      <c r="A38" s="66"/>
      <c r="B38" s="69"/>
      <c r="C38" s="70"/>
      <c r="D38" s="56"/>
      <c r="E38" s="56"/>
      <c r="F38" s="56"/>
    </row>
    <row r="39" spans="1:6" ht="12.75">
      <c r="A39" s="66"/>
      <c r="B39" s="66"/>
      <c r="C39" s="56"/>
      <c r="D39" s="56"/>
      <c r="E39" s="56"/>
      <c r="F39" s="56"/>
    </row>
    <row r="40" spans="1:6" ht="12.75">
      <c r="A40" s="66"/>
      <c r="B40" s="66"/>
      <c r="C40" s="56"/>
      <c r="D40" s="56"/>
      <c r="E40" s="56"/>
      <c r="F40" s="56"/>
    </row>
    <row r="41" spans="1:6" ht="12.75">
      <c r="A41" s="66"/>
      <c r="B41" s="66"/>
      <c r="C41" s="56"/>
      <c r="D41" s="56"/>
      <c r="E41" s="56"/>
      <c r="F41" s="56"/>
    </row>
    <row r="42" spans="1:6" ht="12.75">
      <c r="A42" s="66"/>
      <c r="B42" s="66"/>
      <c r="C42" s="56"/>
      <c r="D42" s="56"/>
      <c r="E42" s="56"/>
      <c r="F42" s="56"/>
    </row>
    <row r="43" spans="1:6" ht="12.75">
      <c r="A43" s="66"/>
      <c r="B43" s="56"/>
      <c r="C43" s="56"/>
      <c r="D43" s="56"/>
      <c r="E43" s="56"/>
      <c r="F43" s="56"/>
    </row>
    <row r="44" spans="1:6" ht="12.75">
      <c r="A44" s="66"/>
      <c r="B44" s="56"/>
      <c r="C44" s="56"/>
      <c r="D44" s="56"/>
      <c r="E44" s="56"/>
      <c r="F44" s="56"/>
    </row>
    <row r="45" spans="1:6" ht="12.75">
      <c r="A45" s="56"/>
      <c r="B45" s="69"/>
      <c r="C45" s="56"/>
      <c r="D45" s="56"/>
      <c r="E45" s="56"/>
      <c r="F45" s="56"/>
    </row>
    <row r="46" spans="1:6" ht="12.75">
      <c r="A46" s="66"/>
      <c r="B46" s="69"/>
      <c r="C46" s="70"/>
      <c r="D46" s="56"/>
      <c r="E46" s="56"/>
      <c r="F46" s="56"/>
    </row>
    <row r="47" spans="1:6" ht="12.75">
      <c r="A47" s="66"/>
      <c r="B47" s="66"/>
      <c r="C47" s="56"/>
      <c r="D47" s="56"/>
      <c r="E47" s="56"/>
      <c r="F47" s="56"/>
    </row>
    <row r="48" spans="1:6" ht="12.75">
      <c r="A48" s="66"/>
      <c r="B48" s="66"/>
      <c r="C48" s="56"/>
      <c r="D48" s="56"/>
      <c r="E48" s="56"/>
      <c r="F48" s="56"/>
    </row>
    <row r="49" spans="1:6" ht="12.75">
      <c r="A49" s="66"/>
      <c r="B49" s="66"/>
      <c r="C49" s="56"/>
      <c r="D49" s="56"/>
      <c r="E49" s="56"/>
      <c r="F49" s="56"/>
    </row>
    <row r="50" spans="1:6" ht="12.75">
      <c r="A50" s="66"/>
      <c r="B50" s="66"/>
      <c r="C50" s="56"/>
      <c r="D50" s="56"/>
      <c r="E50" s="56"/>
      <c r="F50" s="56"/>
    </row>
    <row r="51" spans="1:6" ht="12.75">
      <c r="A51" s="66"/>
      <c r="B51" s="56"/>
      <c r="C51" s="56"/>
      <c r="D51" s="56"/>
      <c r="E51" s="56"/>
      <c r="F51" s="56"/>
    </row>
    <row r="52" spans="1:6" ht="12.75">
      <c r="A52" s="66"/>
      <c r="B52" s="56"/>
      <c r="C52" s="56"/>
      <c r="D52" s="56"/>
      <c r="E52" s="56"/>
      <c r="F52" s="56"/>
    </row>
  </sheetData>
  <sheetProtection/>
  <mergeCells count="5">
    <mergeCell ref="A1:B6"/>
    <mergeCell ref="C1:F1"/>
    <mergeCell ref="C2:F4"/>
    <mergeCell ref="C5:F5"/>
    <mergeCell ref="C6:E6"/>
  </mergeCells>
  <printOptions/>
  <pageMargins left="0.25" right="0.25" top="1" bottom="1" header="0.5" footer="0.5"/>
  <pageSetup horizontalDpi="600" verticalDpi="600" orientation="portrait" scale="89" r:id="rId1"/>
</worksheet>
</file>

<file path=xl/worksheets/sheet2.xml><?xml version="1.0" encoding="utf-8"?>
<worksheet xmlns="http://schemas.openxmlformats.org/spreadsheetml/2006/main" xmlns:r="http://schemas.openxmlformats.org/officeDocument/2006/relationships">
  <sheetPr>
    <pageSetUpPr fitToPage="1"/>
  </sheetPr>
  <dimension ref="A1:E9"/>
  <sheetViews>
    <sheetView showGridLines="0" zoomScalePageLayoutView="0" workbookViewId="0" topLeftCell="A1">
      <selection activeCell="D14" sqref="D14"/>
    </sheetView>
  </sheetViews>
  <sheetFormatPr defaultColWidth="9.140625" defaultRowHeight="12.75"/>
  <cols>
    <col min="1" max="4" width="30.7109375" style="0" customWidth="1"/>
    <col min="5" max="5" width="20.7109375" style="0" customWidth="1"/>
  </cols>
  <sheetData>
    <row r="1" spans="1:5" s="7" customFormat="1" ht="19.5" customHeight="1">
      <c r="A1" s="78" t="s">
        <v>53</v>
      </c>
      <c r="B1" s="79"/>
      <c r="C1" s="79"/>
      <c r="D1" s="79"/>
      <c r="E1" s="79"/>
    </row>
    <row r="2" spans="1:5" s="7" customFormat="1" ht="19.5" customHeight="1">
      <c r="A2" s="80" t="s">
        <v>1</v>
      </c>
      <c r="B2" s="80"/>
      <c r="C2" s="81"/>
      <c r="D2" s="81"/>
      <c r="E2" s="81"/>
    </row>
    <row r="3" spans="1:5" ht="19.5" customHeight="1">
      <c r="A3" s="9" t="s">
        <v>0</v>
      </c>
      <c r="B3" s="82" t="s">
        <v>60</v>
      </c>
      <c r="C3" s="83"/>
      <c r="D3" s="83"/>
      <c r="E3" s="84"/>
    </row>
    <row r="4" spans="1:5" ht="30" customHeight="1">
      <c r="A4" s="85" t="s">
        <v>19</v>
      </c>
      <c r="B4" s="85"/>
      <c r="C4" s="86"/>
      <c r="D4" s="86"/>
      <c r="E4" s="86"/>
    </row>
    <row r="5" spans="1:5" ht="19.5" customHeight="1">
      <c r="A5" s="20" t="s">
        <v>2</v>
      </c>
      <c r="B5" s="20" t="s">
        <v>3</v>
      </c>
      <c r="C5" s="20" t="s">
        <v>4</v>
      </c>
      <c r="D5" s="20" t="s">
        <v>5</v>
      </c>
      <c r="E5" s="20" t="s">
        <v>6</v>
      </c>
    </row>
    <row r="6" spans="1:5" ht="12.75">
      <c r="A6" s="51" t="s">
        <v>61</v>
      </c>
      <c r="B6" s="51" t="s">
        <v>62</v>
      </c>
      <c r="C6" s="51" t="s">
        <v>63</v>
      </c>
      <c r="D6" s="51" t="s">
        <v>64</v>
      </c>
      <c r="E6" s="52" t="s">
        <v>65</v>
      </c>
    </row>
    <row r="7" spans="1:5" ht="12.75">
      <c r="A7" s="51" t="s">
        <v>66</v>
      </c>
      <c r="B7" s="51" t="s">
        <v>67</v>
      </c>
      <c r="C7" s="51" t="s">
        <v>68</v>
      </c>
      <c r="D7" s="51" t="s">
        <v>69</v>
      </c>
      <c r="E7" s="52" t="s">
        <v>70</v>
      </c>
    </row>
    <row r="8" spans="1:5" ht="12.75">
      <c r="A8" s="51" t="s">
        <v>71</v>
      </c>
      <c r="B8" s="51" t="s">
        <v>72</v>
      </c>
      <c r="C8" s="51" t="s">
        <v>73</v>
      </c>
      <c r="D8" s="51" t="s">
        <v>74</v>
      </c>
      <c r="E8" s="52" t="s">
        <v>75</v>
      </c>
    </row>
    <row r="9" spans="1:5" ht="19.5" customHeight="1">
      <c r="A9" s="87"/>
      <c r="B9" s="87"/>
      <c r="C9" s="87"/>
      <c r="D9" s="87"/>
      <c r="E9" s="87"/>
    </row>
  </sheetData>
  <sheetProtection selectLockedCells="1"/>
  <mergeCells count="5">
    <mergeCell ref="A1:E1"/>
    <mergeCell ref="A2:E2"/>
    <mergeCell ref="B3:E3"/>
    <mergeCell ref="A4:E4"/>
    <mergeCell ref="A9:E9"/>
  </mergeCells>
  <printOptions horizontalCentered="1"/>
  <pageMargins left="0.25" right="0.25" top="0.5" bottom="0.5" header="0.5" footer="0.5"/>
  <pageSetup fitToHeight="1" fitToWidth="1" horizontalDpi="96" verticalDpi="96" orientation="landscape" scale="87" r:id="rId1"/>
</worksheet>
</file>

<file path=xl/worksheets/sheet3.xml><?xml version="1.0" encoding="utf-8"?>
<worksheet xmlns="http://schemas.openxmlformats.org/spreadsheetml/2006/main" xmlns:r="http://schemas.openxmlformats.org/officeDocument/2006/relationships">
  <sheetPr>
    <pageSetUpPr fitToPage="1"/>
  </sheetPr>
  <dimension ref="A1:O46"/>
  <sheetViews>
    <sheetView showGridLines="0" zoomScalePageLayoutView="0" workbookViewId="0" topLeftCell="A1">
      <selection activeCell="B6" sqref="B6"/>
    </sheetView>
  </sheetViews>
  <sheetFormatPr defaultColWidth="9.140625" defaultRowHeight="12.75"/>
  <cols>
    <col min="1" max="1" width="35.7109375" style="0" customWidth="1"/>
    <col min="2" max="3" width="30.7109375" style="0" customWidth="1"/>
    <col min="4" max="5" width="20.7109375" style="0" customWidth="1"/>
  </cols>
  <sheetData>
    <row r="1" spans="1:5" s="8" customFormat="1" ht="19.5" customHeight="1">
      <c r="A1" s="78" t="str">
        <f>References!A1</f>
        <v>061-19 DISTRICT 1, DISTRICT 6, DISTRICT 7 AND DISTRICT 12 SECURITY GATES, FENCING AND OPERATORS CONTRACT 08/09/2018</v>
      </c>
      <c r="B1" s="79"/>
      <c r="C1" s="79"/>
      <c r="D1" s="79"/>
      <c r="E1" s="88"/>
    </row>
    <row r="2" spans="1:5" s="8" customFormat="1" ht="19.5" customHeight="1">
      <c r="A2" s="93" t="s">
        <v>10</v>
      </c>
      <c r="B2" s="94"/>
      <c r="C2" s="94"/>
      <c r="D2" s="94"/>
      <c r="E2" s="95"/>
    </row>
    <row r="3" spans="1:5" ht="19.5" customHeight="1">
      <c r="A3" s="14" t="s">
        <v>0</v>
      </c>
      <c r="B3" s="89" t="str">
        <f>References!B3</f>
        <v>Elwer Fence Inc.</v>
      </c>
      <c r="C3" s="90"/>
      <c r="D3" s="91"/>
      <c r="E3" s="92"/>
    </row>
    <row r="4" spans="1:5" ht="30" customHeight="1">
      <c r="A4" s="11" t="s">
        <v>8</v>
      </c>
      <c r="B4" s="11" t="s">
        <v>2</v>
      </c>
      <c r="C4" s="11" t="s">
        <v>3</v>
      </c>
      <c r="D4" s="11" t="s">
        <v>6</v>
      </c>
      <c r="E4" s="10" t="s">
        <v>9</v>
      </c>
    </row>
    <row r="5" spans="1:5" ht="12.75">
      <c r="A5" s="51" t="s">
        <v>76</v>
      </c>
      <c r="B5" s="73" t="s">
        <v>108</v>
      </c>
      <c r="C5" s="53" t="s">
        <v>77</v>
      </c>
      <c r="D5" s="52" t="s">
        <v>78</v>
      </c>
      <c r="E5" s="52"/>
    </row>
    <row r="6" spans="1:5" ht="12.75">
      <c r="A6" s="51" t="s">
        <v>79</v>
      </c>
      <c r="B6" s="51" t="s">
        <v>80</v>
      </c>
      <c r="C6" s="53" t="s">
        <v>81</v>
      </c>
      <c r="D6" s="52" t="s">
        <v>78</v>
      </c>
      <c r="E6" s="56"/>
    </row>
    <row r="7" spans="1:5" ht="12.75">
      <c r="A7" s="51" t="s">
        <v>82</v>
      </c>
      <c r="B7" s="51" t="s">
        <v>83</v>
      </c>
      <c r="C7" s="53" t="s">
        <v>84</v>
      </c>
      <c r="D7" s="52" t="s">
        <v>78</v>
      </c>
      <c r="E7" s="52" t="s">
        <v>85</v>
      </c>
    </row>
    <row r="8" spans="1:5" ht="12.75">
      <c r="A8" s="12" t="s">
        <v>82</v>
      </c>
      <c r="B8" s="54" t="s">
        <v>86</v>
      </c>
      <c r="C8" s="55" t="s">
        <v>87</v>
      </c>
      <c r="D8" s="13" t="s">
        <v>78</v>
      </c>
      <c r="E8" s="13" t="s">
        <v>88</v>
      </c>
    </row>
    <row r="9" spans="1:5" ht="19.5" customHeight="1">
      <c r="A9" s="87"/>
      <c r="B9" s="87"/>
      <c r="C9" s="87"/>
      <c r="D9" s="87"/>
      <c r="E9" s="87"/>
    </row>
    <row r="10" spans="1:15" ht="12.75">
      <c r="A10" s="1"/>
      <c r="B10" s="1"/>
      <c r="C10" s="1"/>
      <c r="D10" s="1"/>
      <c r="E10" s="1"/>
      <c r="F10" s="1"/>
      <c r="G10" s="1"/>
      <c r="H10" s="1"/>
      <c r="I10" s="1"/>
      <c r="J10" s="1"/>
      <c r="K10" s="1"/>
      <c r="L10" s="1"/>
      <c r="M10" s="1"/>
      <c r="N10" s="1"/>
      <c r="O10" s="1"/>
    </row>
    <row r="11" spans="1:15" ht="12.75">
      <c r="A11" s="1"/>
      <c r="B11" s="1"/>
      <c r="C11" s="1"/>
      <c r="D11" s="1"/>
      <c r="E11" s="1"/>
      <c r="F11" s="1"/>
      <c r="G11" s="1"/>
      <c r="H11" s="1"/>
      <c r="I11" s="1"/>
      <c r="J11" s="1"/>
      <c r="K11" s="1"/>
      <c r="L11" s="1"/>
      <c r="M11" s="1"/>
      <c r="N11" s="1"/>
      <c r="O11" s="1"/>
    </row>
    <row r="12" spans="1:15" ht="12.75">
      <c r="A12" s="1"/>
      <c r="B12" s="1"/>
      <c r="C12" s="1"/>
      <c r="D12" s="1"/>
      <c r="E12" s="1"/>
      <c r="F12" s="1"/>
      <c r="G12" s="1"/>
      <c r="H12" s="1"/>
      <c r="I12" s="1"/>
      <c r="J12" s="1"/>
      <c r="K12" s="1"/>
      <c r="L12" s="1"/>
      <c r="M12" s="1"/>
      <c r="N12" s="1"/>
      <c r="O12" s="1"/>
    </row>
    <row r="13" spans="1:15" ht="12.75">
      <c r="A13" s="1"/>
      <c r="B13" s="1"/>
      <c r="C13" s="1"/>
      <c r="D13" s="1"/>
      <c r="E13" s="1"/>
      <c r="F13" s="1"/>
      <c r="G13" s="1"/>
      <c r="H13" s="1"/>
      <c r="I13" s="1"/>
      <c r="J13" s="1"/>
      <c r="K13" s="1"/>
      <c r="L13" s="1"/>
      <c r="M13" s="1"/>
      <c r="N13" s="1"/>
      <c r="O13" s="1"/>
    </row>
    <row r="14" spans="1:15" ht="12.75">
      <c r="A14" s="1"/>
      <c r="B14" s="1"/>
      <c r="C14" s="1"/>
      <c r="D14" s="1"/>
      <c r="E14" s="1"/>
      <c r="F14" s="1"/>
      <c r="G14" s="1"/>
      <c r="H14" s="1"/>
      <c r="I14" s="1"/>
      <c r="J14" s="1"/>
      <c r="K14" s="1"/>
      <c r="L14" s="1"/>
      <c r="M14" s="1"/>
      <c r="N14" s="1"/>
      <c r="O14" s="1"/>
    </row>
    <row r="15" spans="1:15" ht="12.75">
      <c r="A15" s="1"/>
      <c r="B15" s="1"/>
      <c r="C15" s="1"/>
      <c r="D15" s="1"/>
      <c r="E15" s="1"/>
      <c r="F15" s="1"/>
      <c r="G15" s="1"/>
      <c r="H15" s="1"/>
      <c r="I15" s="1"/>
      <c r="J15" s="1"/>
      <c r="K15" s="1"/>
      <c r="L15" s="1"/>
      <c r="M15" s="1"/>
      <c r="N15" s="1"/>
      <c r="O15" s="1"/>
    </row>
    <row r="16" spans="1:15" ht="12.75">
      <c r="A16" s="1"/>
      <c r="B16" s="1"/>
      <c r="C16" s="1"/>
      <c r="D16" s="1"/>
      <c r="E16" s="1"/>
      <c r="F16" s="1"/>
      <c r="G16" s="1"/>
      <c r="H16" s="1"/>
      <c r="I16" s="1"/>
      <c r="J16" s="1"/>
      <c r="K16" s="1"/>
      <c r="L16" s="1"/>
      <c r="M16" s="1"/>
      <c r="N16" s="1"/>
      <c r="O16" s="1"/>
    </row>
    <row r="17" spans="1:15" ht="12.75">
      <c r="A17" s="1"/>
      <c r="B17" s="1"/>
      <c r="C17" s="1"/>
      <c r="D17" s="1"/>
      <c r="E17" s="1"/>
      <c r="F17" s="1"/>
      <c r="G17" s="1"/>
      <c r="H17" s="1"/>
      <c r="I17" s="1"/>
      <c r="J17" s="1"/>
      <c r="K17" s="1"/>
      <c r="L17" s="1"/>
      <c r="M17" s="1"/>
      <c r="N17" s="1"/>
      <c r="O17" s="1"/>
    </row>
    <row r="18" spans="1:15" ht="12.75">
      <c r="A18" s="1"/>
      <c r="B18" s="1"/>
      <c r="C18" s="1"/>
      <c r="D18" s="1"/>
      <c r="E18" s="1"/>
      <c r="F18" s="1"/>
      <c r="G18" s="1"/>
      <c r="H18" s="1"/>
      <c r="I18" s="1"/>
      <c r="J18" s="1"/>
      <c r="K18" s="1"/>
      <c r="L18" s="1"/>
      <c r="M18" s="1"/>
      <c r="N18" s="1"/>
      <c r="O18" s="1"/>
    </row>
    <row r="19" spans="1:15" ht="12.75">
      <c r="A19" s="1"/>
      <c r="B19" s="1"/>
      <c r="C19" s="1"/>
      <c r="D19" s="1"/>
      <c r="E19" s="1"/>
      <c r="F19" s="1"/>
      <c r="G19" s="1"/>
      <c r="H19" s="1"/>
      <c r="I19" s="1"/>
      <c r="J19" s="1"/>
      <c r="K19" s="1"/>
      <c r="L19" s="1"/>
      <c r="M19" s="1"/>
      <c r="N19" s="1"/>
      <c r="O19" s="1"/>
    </row>
    <row r="20" spans="1:15" ht="12.75">
      <c r="A20" s="1"/>
      <c r="B20" s="1"/>
      <c r="C20" s="1"/>
      <c r="D20" s="1"/>
      <c r="E20" s="1"/>
      <c r="F20" s="1"/>
      <c r="G20" s="1"/>
      <c r="H20" s="1"/>
      <c r="I20" s="1"/>
      <c r="J20" s="1"/>
      <c r="K20" s="1"/>
      <c r="L20" s="1"/>
      <c r="M20" s="1"/>
      <c r="N20" s="1"/>
      <c r="O20" s="1"/>
    </row>
    <row r="21" spans="1:15" ht="12.75">
      <c r="A21" s="1"/>
      <c r="B21" s="1"/>
      <c r="C21" s="1"/>
      <c r="D21" s="1"/>
      <c r="E21" s="1"/>
      <c r="F21" s="1"/>
      <c r="G21" s="1"/>
      <c r="H21" s="1"/>
      <c r="I21" s="1"/>
      <c r="J21" s="1"/>
      <c r="K21" s="1"/>
      <c r="L21" s="1"/>
      <c r="M21" s="1"/>
      <c r="N21" s="1"/>
      <c r="O21" s="1"/>
    </row>
    <row r="22" spans="1:15" ht="12.75">
      <c r="A22" s="1"/>
      <c r="B22" s="1"/>
      <c r="C22" s="1"/>
      <c r="D22" s="1"/>
      <c r="E22" s="1"/>
      <c r="F22" s="1"/>
      <c r="G22" s="1"/>
      <c r="H22" s="1"/>
      <c r="I22" s="1"/>
      <c r="J22" s="1"/>
      <c r="K22" s="1"/>
      <c r="L22" s="1"/>
      <c r="M22" s="1"/>
      <c r="N22" s="1"/>
      <c r="O22" s="1"/>
    </row>
    <row r="23" spans="1:15" ht="12.75">
      <c r="A23" s="1"/>
      <c r="B23" s="1"/>
      <c r="C23" s="1"/>
      <c r="D23" s="1"/>
      <c r="E23" s="1"/>
      <c r="F23" s="1"/>
      <c r="G23" s="1"/>
      <c r="H23" s="1"/>
      <c r="I23" s="1"/>
      <c r="J23" s="1"/>
      <c r="K23" s="1"/>
      <c r="L23" s="1"/>
      <c r="M23" s="1"/>
      <c r="N23" s="1"/>
      <c r="O23" s="1"/>
    </row>
    <row r="24" spans="1:15" ht="12.75">
      <c r="A24" s="1"/>
      <c r="B24" s="1"/>
      <c r="C24" s="1"/>
      <c r="D24" s="1"/>
      <c r="E24" s="1"/>
      <c r="F24" s="1"/>
      <c r="G24" s="1"/>
      <c r="H24" s="1"/>
      <c r="I24" s="1"/>
      <c r="J24" s="1"/>
      <c r="K24" s="1"/>
      <c r="L24" s="1"/>
      <c r="M24" s="1"/>
      <c r="N24" s="1"/>
      <c r="O24" s="1"/>
    </row>
    <row r="25" spans="1:15" ht="12.75">
      <c r="A25" s="1"/>
      <c r="B25" s="1"/>
      <c r="C25" s="1"/>
      <c r="D25" s="1"/>
      <c r="E25" s="1"/>
      <c r="F25" s="1"/>
      <c r="G25" s="1"/>
      <c r="H25" s="1"/>
      <c r="I25" s="1"/>
      <c r="J25" s="1"/>
      <c r="K25" s="1"/>
      <c r="L25" s="1"/>
      <c r="M25" s="1"/>
      <c r="N25" s="1"/>
      <c r="O25" s="1"/>
    </row>
    <row r="26" spans="1:15" ht="12.75">
      <c r="A26" s="1"/>
      <c r="B26" s="1"/>
      <c r="C26" s="1"/>
      <c r="D26" s="1"/>
      <c r="E26" s="1"/>
      <c r="F26" s="1"/>
      <c r="G26" s="1"/>
      <c r="H26" s="1"/>
      <c r="I26" s="1"/>
      <c r="J26" s="1"/>
      <c r="K26" s="1"/>
      <c r="L26" s="1"/>
      <c r="M26" s="1"/>
      <c r="N26" s="1"/>
      <c r="O26" s="1"/>
    </row>
    <row r="27" spans="1:15" ht="12.75">
      <c r="A27" s="1"/>
      <c r="B27" s="1"/>
      <c r="C27" s="1"/>
      <c r="D27" s="1"/>
      <c r="E27" s="1"/>
      <c r="F27" s="1"/>
      <c r="G27" s="1"/>
      <c r="H27" s="1"/>
      <c r="I27" s="1"/>
      <c r="J27" s="1"/>
      <c r="K27" s="1"/>
      <c r="L27" s="1"/>
      <c r="M27" s="1"/>
      <c r="N27" s="1"/>
      <c r="O27" s="1"/>
    </row>
    <row r="28" spans="1:15" ht="12.75">
      <c r="A28" s="1"/>
      <c r="B28" s="1"/>
      <c r="C28" s="1"/>
      <c r="D28" s="1"/>
      <c r="E28" s="1"/>
      <c r="F28" s="1"/>
      <c r="G28" s="1"/>
      <c r="H28" s="1"/>
      <c r="I28" s="1"/>
      <c r="J28" s="1"/>
      <c r="K28" s="1"/>
      <c r="L28" s="1"/>
      <c r="M28" s="1"/>
      <c r="N28" s="1"/>
      <c r="O28" s="1"/>
    </row>
    <row r="29" spans="1:15" ht="12.75">
      <c r="A29" s="1"/>
      <c r="B29" s="1"/>
      <c r="C29" s="1"/>
      <c r="D29" s="1"/>
      <c r="E29" s="1"/>
      <c r="F29" s="1"/>
      <c r="G29" s="1"/>
      <c r="H29" s="1"/>
      <c r="I29" s="1"/>
      <c r="J29" s="1"/>
      <c r="K29" s="1"/>
      <c r="L29" s="1"/>
      <c r="M29" s="1"/>
      <c r="N29" s="1"/>
      <c r="O29" s="1"/>
    </row>
    <row r="30" spans="1:15" ht="12.75">
      <c r="A30" s="1"/>
      <c r="B30" s="1"/>
      <c r="C30" s="1"/>
      <c r="D30" s="1"/>
      <c r="E30" s="1"/>
      <c r="F30" s="1"/>
      <c r="G30" s="1"/>
      <c r="H30" s="1"/>
      <c r="I30" s="1"/>
      <c r="J30" s="1"/>
      <c r="K30" s="1"/>
      <c r="L30" s="1"/>
      <c r="M30" s="1"/>
      <c r="N30" s="1"/>
      <c r="O30" s="1"/>
    </row>
    <row r="31" spans="1:15" ht="12.75">
      <c r="A31" s="1"/>
      <c r="B31" s="1"/>
      <c r="C31" s="1"/>
      <c r="D31" s="1"/>
      <c r="E31" s="1"/>
      <c r="F31" s="1"/>
      <c r="G31" s="1"/>
      <c r="H31" s="1"/>
      <c r="I31" s="1"/>
      <c r="J31" s="1"/>
      <c r="K31" s="1"/>
      <c r="L31" s="1"/>
      <c r="M31" s="1"/>
      <c r="N31" s="1"/>
      <c r="O31" s="1"/>
    </row>
    <row r="32" spans="1:15" ht="12.75">
      <c r="A32" s="1"/>
      <c r="B32" s="1"/>
      <c r="C32" s="1"/>
      <c r="D32" s="1"/>
      <c r="E32" s="1"/>
      <c r="F32" s="1"/>
      <c r="G32" s="1"/>
      <c r="H32" s="1"/>
      <c r="I32" s="1"/>
      <c r="J32" s="1"/>
      <c r="K32" s="1"/>
      <c r="L32" s="1"/>
      <c r="M32" s="1"/>
      <c r="N32" s="1"/>
      <c r="O32" s="1"/>
    </row>
    <row r="33" spans="1:15" ht="12.75">
      <c r="A33" s="1"/>
      <c r="B33" s="1"/>
      <c r="C33" s="1"/>
      <c r="D33" s="1"/>
      <c r="E33" s="1"/>
      <c r="F33" s="1"/>
      <c r="G33" s="1"/>
      <c r="H33" s="1"/>
      <c r="I33" s="1"/>
      <c r="J33" s="1"/>
      <c r="K33" s="1"/>
      <c r="L33" s="1"/>
      <c r="M33" s="1"/>
      <c r="N33" s="1"/>
      <c r="O33" s="1"/>
    </row>
    <row r="34" spans="1:15" ht="12.75">
      <c r="A34" s="1"/>
      <c r="B34" s="1"/>
      <c r="C34" s="1"/>
      <c r="D34" s="1"/>
      <c r="E34" s="1"/>
      <c r="F34" s="1"/>
      <c r="G34" s="1"/>
      <c r="H34" s="1"/>
      <c r="I34" s="1"/>
      <c r="J34" s="1"/>
      <c r="K34" s="1"/>
      <c r="L34" s="1"/>
      <c r="M34" s="1"/>
      <c r="N34" s="1"/>
      <c r="O34" s="1"/>
    </row>
    <row r="35" spans="1:15" ht="12.75">
      <c r="A35" s="1"/>
      <c r="B35" s="1"/>
      <c r="C35" s="1"/>
      <c r="D35" s="1"/>
      <c r="E35" s="1"/>
      <c r="F35" s="1"/>
      <c r="G35" s="1"/>
      <c r="H35" s="1"/>
      <c r="I35" s="1"/>
      <c r="J35" s="1"/>
      <c r="K35" s="1"/>
      <c r="L35" s="1"/>
      <c r="M35" s="1"/>
      <c r="N35" s="1"/>
      <c r="O35" s="1"/>
    </row>
    <row r="36" spans="1:15" ht="12.75">
      <c r="A36" s="1"/>
      <c r="B36" s="1"/>
      <c r="C36" s="1"/>
      <c r="D36" s="1"/>
      <c r="E36" s="1"/>
      <c r="F36" s="1"/>
      <c r="G36" s="1"/>
      <c r="H36" s="1"/>
      <c r="I36" s="1"/>
      <c r="J36" s="1"/>
      <c r="K36" s="1"/>
      <c r="L36" s="1"/>
      <c r="M36" s="1"/>
      <c r="N36" s="1"/>
      <c r="O36" s="1"/>
    </row>
    <row r="37" spans="1:15" ht="12.75">
      <c r="A37" s="1"/>
      <c r="B37" s="1"/>
      <c r="C37" s="1"/>
      <c r="D37" s="1"/>
      <c r="E37" s="1"/>
      <c r="F37" s="1"/>
      <c r="G37" s="1"/>
      <c r="H37" s="1"/>
      <c r="I37" s="1"/>
      <c r="J37" s="1"/>
      <c r="K37" s="1"/>
      <c r="L37" s="1"/>
      <c r="M37" s="1"/>
      <c r="N37" s="1"/>
      <c r="O37" s="1"/>
    </row>
    <row r="38" spans="1:15" ht="12.75">
      <c r="A38" s="1"/>
      <c r="B38" s="1"/>
      <c r="C38" s="1"/>
      <c r="D38" s="1"/>
      <c r="E38" s="1"/>
      <c r="F38" s="1"/>
      <c r="G38" s="1"/>
      <c r="H38" s="1"/>
      <c r="I38" s="1"/>
      <c r="J38" s="1"/>
      <c r="K38" s="1"/>
      <c r="L38" s="1"/>
      <c r="M38" s="1"/>
      <c r="N38" s="1"/>
      <c r="O38" s="1"/>
    </row>
    <row r="39" spans="1:15" ht="12.75">
      <c r="A39" s="1"/>
      <c r="B39" s="1"/>
      <c r="C39" s="1"/>
      <c r="D39" s="1"/>
      <c r="E39" s="1"/>
      <c r="F39" s="1"/>
      <c r="G39" s="1"/>
      <c r="H39" s="1"/>
      <c r="I39" s="1"/>
      <c r="J39" s="1"/>
      <c r="K39" s="1"/>
      <c r="L39" s="1"/>
      <c r="M39" s="1"/>
      <c r="N39" s="1"/>
      <c r="O39" s="1"/>
    </row>
    <row r="40" spans="1:15" ht="12.75">
      <c r="A40" s="1"/>
      <c r="B40" s="1"/>
      <c r="C40" s="1"/>
      <c r="D40" s="1"/>
      <c r="E40" s="1"/>
      <c r="F40" s="1"/>
      <c r="G40" s="1"/>
      <c r="H40" s="1"/>
      <c r="I40" s="1"/>
      <c r="J40" s="1"/>
      <c r="K40" s="1"/>
      <c r="L40" s="1"/>
      <c r="M40" s="1"/>
      <c r="N40" s="1"/>
      <c r="O40" s="1"/>
    </row>
    <row r="41" spans="1:15" ht="12.75">
      <c r="A41" s="1"/>
      <c r="B41" s="1"/>
      <c r="C41" s="1"/>
      <c r="D41" s="1"/>
      <c r="E41" s="1"/>
      <c r="F41" s="1"/>
      <c r="G41" s="1"/>
      <c r="H41" s="1"/>
      <c r="I41" s="1"/>
      <c r="J41" s="1"/>
      <c r="K41" s="1"/>
      <c r="L41" s="1"/>
      <c r="M41" s="1"/>
      <c r="N41" s="1"/>
      <c r="O41" s="1"/>
    </row>
    <row r="42" spans="1:15" ht="12.75">
      <c r="A42" s="1"/>
      <c r="B42" s="1"/>
      <c r="C42" s="1"/>
      <c r="D42" s="1"/>
      <c r="E42" s="1"/>
      <c r="F42" s="1"/>
      <c r="G42" s="1"/>
      <c r="H42" s="1"/>
      <c r="I42" s="1"/>
      <c r="J42" s="1"/>
      <c r="K42" s="1"/>
      <c r="L42" s="1"/>
      <c r="M42" s="1"/>
      <c r="N42" s="1"/>
      <c r="O42" s="1"/>
    </row>
    <row r="43" spans="1:15" ht="12.75">
      <c r="A43" s="1"/>
      <c r="B43" s="1"/>
      <c r="C43" s="1"/>
      <c r="D43" s="1"/>
      <c r="E43" s="1"/>
      <c r="F43" s="1"/>
      <c r="G43" s="1"/>
      <c r="H43" s="1"/>
      <c r="I43" s="1"/>
      <c r="J43" s="1"/>
      <c r="K43" s="1"/>
      <c r="L43" s="1"/>
      <c r="M43" s="1"/>
      <c r="N43" s="1"/>
      <c r="O43" s="1"/>
    </row>
    <row r="44" spans="1:15" ht="12.75">
      <c r="A44" s="1"/>
      <c r="B44" s="1"/>
      <c r="C44" s="1"/>
      <c r="D44" s="1"/>
      <c r="E44" s="1"/>
      <c r="F44" s="1"/>
      <c r="G44" s="1"/>
      <c r="H44" s="1"/>
      <c r="I44" s="1"/>
      <c r="J44" s="1"/>
      <c r="K44" s="1"/>
      <c r="L44" s="1"/>
      <c r="M44" s="1"/>
      <c r="N44" s="1"/>
      <c r="O44" s="1"/>
    </row>
    <row r="45" spans="1:15" ht="12.75">
      <c r="A45" s="1"/>
      <c r="B45" s="1"/>
      <c r="C45" s="1"/>
      <c r="D45" s="1"/>
      <c r="E45" s="1"/>
      <c r="F45" s="1"/>
      <c r="G45" s="1"/>
      <c r="H45" s="1"/>
      <c r="I45" s="1"/>
      <c r="J45" s="1"/>
      <c r="K45" s="1"/>
      <c r="L45" s="1"/>
      <c r="M45" s="1"/>
      <c r="N45" s="1"/>
      <c r="O45" s="1"/>
    </row>
    <row r="46" spans="1:15" ht="12.75">
      <c r="A46" s="1"/>
      <c r="B46" s="1"/>
      <c r="C46" s="1"/>
      <c r="D46" s="1"/>
      <c r="E46" s="1"/>
      <c r="F46" s="1"/>
      <c r="G46" s="1"/>
      <c r="H46" s="1"/>
      <c r="I46" s="1"/>
      <c r="J46" s="1"/>
      <c r="K46" s="1"/>
      <c r="L46" s="1"/>
      <c r="M46" s="1"/>
      <c r="N46" s="1"/>
      <c r="O46" s="1"/>
    </row>
  </sheetData>
  <sheetProtection selectLockedCells="1"/>
  <mergeCells count="4">
    <mergeCell ref="A1:E1"/>
    <mergeCell ref="B3:E3"/>
    <mergeCell ref="A9:E9"/>
    <mergeCell ref="A2:E2"/>
  </mergeCells>
  <hyperlinks>
    <hyperlink ref="C5" r:id="rId1" display="delwer@woh.rr.com"/>
    <hyperlink ref="C6" r:id="rId2" display="elwerfence@woh.rr.com"/>
    <hyperlink ref="C7" r:id="rId3" display="crd5543@yahoo.com"/>
    <hyperlink ref="C8" r:id="rId4" display="d.long@gmail.com"/>
  </hyperlinks>
  <printOptions horizontalCentered="1"/>
  <pageMargins left="0" right="0" top="0.5" bottom="0.5" header="0.5" footer="0.5"/>
  <pageSetup fitToHeight="1" fitToWidth="1" horizontalDpi="96" verticalDpi="96" orientation="landscape" scale="86" r:id="rId5"/>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showGridLines="0" zoomScalePageLayoutView="0" workbookViewId="0" topLeftCell="A1">
      <selection activeCell="J21" sqref="J21"/>
    </sheetView>
  </sheetViews>
  <sheetFormatPr defaultColWidth="9.140625" defaultRowHeight="12.75"/>
  <cols>
    <col min="1" max="3" width="15.7109375" style="2" customWidth="1"/>
    <col min="4" max="11" width="10.7109375" style="2" customWidth="1"/>
    <col min="12" max="16384" width="9.140625" style="2" customWidth="1"/>
  </cols>
  <sheetData>
    <row r="1" spans="1:11" ht="19.5" customHeight="1">
      <c r="A1" s="98" t="str">
        <f>References!A1</f>
        <v>061-19 DISTRICT 1, DISTRICT 6, DISTRICT 7 AND DISTRICT 12 SECURITY GATES, FENCING AND OPERATORS CONTRACT 08/09/2018</v>
      </c>
      <c r="B1" s="98"/>
      <c r="C1" s="98"/>
      <c r="D1" s="98"/>
      <c r="E1" s="98"/>
      <c r="F1" s="98"/>
      <c r="G1" s="98"/>
      <c r="H1" s="98"/>
      <c r="I1" s="98"/>
      <c r="J1" s="98"/>
      <c r="K1" s="98"/>
    </row>
    <row r="2" spans="1:11" ht="19.5" customHeight="1">
      <c r="A2" s="98" t="s">
        <v>55</v>
      </c>
      <c r="B2" s="98"/>
      <c r="C2" s="98"/>
      <c r="D2" s="98"/>
      <c r="E2" s="98"/>
      <c r="F2" s="98"/>
      <c r="G2" s="98"/>
      <c r="H2" s="98"/>
      <c r="I2" s="98"/>
      <c r="J2" s="98"/>
      <c r="K2" s="98"/>
    </row>
    <row r="3" spans="1:11" ht="19.5" customHeight="1">
      <c r="A3" s="98" t="s">
        <v>11</v>
      </c>
      <c r="B3" s="98"/>
      <c r="C3" s="98"/>
      <c r="D3" s="98"/>
      <c r="E3" s="98"/>
      <c r="F3" s="98"/>
      <c r="G3" s="98"/>
      <c r="H3" s="98"/>
      <c r="I3" s="98"/>
      <c r="J3" s="98"/>
      <c r="K3" s="98"/>
    </row>
    <row r="4" spans="1:11" ht="19.5" customHeight="1">
      <c r="A4" s="98" t="s">
        <v>54</v>
      </c>
      <c r="B4" s="98"/>
      <c r="C4" s="98"/>
      <c r="D4" s="98"/>
      <c r="E4" s="98"/>
      <c r="F4" s="98"/>
      <c r="G4" s="98"/>
      <c r="H4" s="98"/>
      <c r="I4" s="98"/>
      <c r="J4" s="98"/>
      <c r="K4" s="98"/>
    </row>
    <row r="5" spans="1:12" ht="19.5" customHeight="1">
      <c r="A5" s="99" t="s">
        <v>0</v>
      </c>
      <c r="B5" s="99"/>
      <c r="C5" s="99"/>
      <c r="D5" s="100" t="str">
        <f>References!B3</f>
        <v>Elwer Fence Inc.</v>
      </c>
      <c r="E5" s="100"/>
      <c r="F5" s="100"/>
      <c r="G5" s="100"/>
      <c r="H5" s="100"/>
      <c r="I5" s="100"/>
      <c r="J5" s="100"/>
      <c r="K5" s="100"/>
      <c r="L5" s="17"/>
    </row>
    <row r="6" spans="1:12" ht="30" customHeight="1">
      <c r="A6" s="101" t="s">
        <v>56</v>
      </c>
      <c r="B6" s="101"/>
      <c r="C6" s="101"/>
      <c r="D6" s="96" t="s">
        <v>20</v>
      </c>
      <c r="E6" s="96" t="s">
        <v>21</v>
      </c>
      <c r="F6" s="96" t="s">
        <v>22</v>
      </c>
      <c r="G6" s="96" t="s">
        <v>23</v>
      </c>
      <c r="H6" s="96" t="s">
        <v>24</v>
      </c>
      <c r="I6" s="96" t="s">
        <v>25</v>
      </c>
      <c r="J6" s="96" t="s">
        <v>26</v>
      </c>
      <c r="K6" s="96" t="s">
        <v>27</v>
      </c>
      <c r="L6" s="3"/>
    </row>
    <row r="7" spans="1:12" ht="30" customHeight="1">
      <c r="A7" s="102" t="s">
        <v>57</v>
      </c>
      <c r="B7" s="103"/>
      <c r="C7" s="104"/>
      <c r="D7" s="97"/>
      <c r="E7" s="97"/>
      <c r="F7" s="97"/>
      <c r="G7" s="97"/>
      <c r="H7" s="97"/>
      <c r="I7" s="97"/>
      <c r="J7" s="97"/>
      <c r="K7" s="97"/>
      <c r="L7" s="3"/>
    </row>
    <row r="8" spans="1:11" ht="30" customHeight="1">
      <c r="A8" s="105" t="s">
        <v>59</v>
      </c>
      <c r="B8" s="105"/>
      <c r="C8" s="105"/>
      <c r="D8" s="50">
        <v>75</v>
      </c>
      <c r="E8" s="50">
        <v>75</v>
      </c>
      <c r="F8" s="50">
        <v>75</v>
      </c>
      <c r="G8" s="50">
        <v>75</v>
      </c>
      <c r="H8" s="50">
        <v>75</v>
      </c>
      <c r="I8" s="50">
        <v>75</v>
      </c>
      <c r="J8" s="50">
        <v>75</v>
      </c>
      <c r="K8" s="50">
        <v>75</v>
      </c>
    </row>
    <row r="9" spans="1:11" ht="60" customHeight="1">
      <c r="A9" s="110" t="s">
        <v>58</v>
      </c>
      <c r="B9" s="110"/>
      <c r="C9" s="110"/>
      <c r="D9" s="15">
        <v>50</v>
      </c>
      <c r="E9" s="15">
        <v>100</v>
      </c>
      <c r="F9" s="15">
        <v>100</v>
      </c>
      <c r="G9" s="15">
        <v>100</v>
      </c>
      <c r="H9" s="15">
        <v>100</v>
      </c>
      <c r="I9" s="15">
        <v>75</v>
      </c>
      <c r="J9" s="15">
        <v>75</v>
      </c>
      <c r="K9" s="15">
        <v>100</v>
      </c>
    </row>
    <row r="10" spans="1:11" ht="30" customHeight="1">
      <c r="A10" s="106" t="s">
        <v>18</v>
      </c>
      <c r="B10" s="107"/>
      <c r="C10" s="107"/>
      <c r="D10" s="107"/>
      <c r="E10" s="107"/>
      <c r="F10" s="107"/>
      <c r="G10" s="107"/>
      <c r="H10" s="107"/>
      <c r="I10" s="108"/>
      <c r="J10" s="111">
        <v>0.1</v>
      </c>
      <c r="K10" s="112"/>
    </row>
    <row r="11" spans="1:11" s="6" customFormat="1" ht="30" customHeight="1">
      <c r="A11" s="106" t="s">
        <v>7</v>
      </c>
      <c r="B11" s="107"/>
      <c r="C11" s="107"/>
      <c r="D11" s="107"/>
      <c r="E11" s="107"/>
      <c r="F11" s="107"/>
      <c r="G11" s="107"/>
      <c r="H11" s="107"/>
      <c r="I11" s="108"/>
      <c r="J11" s="111">
        <v>0.15</v>
      </c>
      <c r="K11" s="112"/>
    </row>
    <row r="12" spans="1:11" ht="15" customHeight="1">
      <c r="A12" s="109"/>
      <c r="B12" s="109"/>
      <c r="C12" s="109"/>
      <c r="D12" s="109"/>
      <c r="E12" s="109"/>
      <c r="F12" s="109"/>
      <c r="G12" s="109"/>
      <c r="H12" s="109"/>
      <c r="I12" s="109"/>
      <c r="J12" s="109"/>
      <c r="K12" s="109"/>
    </row>
  </sheetData>
  <sheetProtection selectLockedCells="1"/>
  <mergeCells count="23">
    <mergeCell ref="A12:K12"/>
    <mergeCell ref="A11:I11"/>
    <mergeCell ref="A9:C9"/>
    <mergeCell ref="J11:K11"/>
    <mergeCell ref="J10:K10"/>
    <mergeCell ref="D6:D7"/>
    <mergeCell ref="A6:C6"/>
    <mergeCell ref="A7:C7"/>
    <mergeCell ref="A8:C8"/>
    <mergeCell ref="A10:I10"/>
    <mergeCell ref="F6:F7"/>
    <mergeCell ref="E6:E7"/>
    <mergeCell ref="A1:K1"/>
    <mergeCell ref="A2:K2"/>
    <mergeCell ref="A3:K3"/>
    <mergeCell ref="A4:K4"/>
    <mergeCell ref="A5:C5"/>
    <mergeCell ref="D5:K5"/>
    <mergeCell ref="K6:K7"/>
    <mergeCell ref="J6:J7"/>
    <mergeCell ref="I6:I7"/>
    <mergeCell ref="H6:H7"/>
    <mergeCell ref="G6:G7"/>
  </mergeCells>
  <printOptions/>
  <pageMargins left="0.2" right="0.2" top="0.25" bottom="0.25" header="0.3" footer="0.3"/>
  <pageSetup fitToWidth="0" fitToHeight="1"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L12"/>
  <sheetViews>
    <sheetView showGridLines="0" zoomScalePageLayoutView="0" workbookViewId="0" topLeftCell="A1">
      <selection activeCell="F17" sqref="F17"/>
    </sheetView>
  </sheetViews>
  <sheetFormatPr defaultColWidth="9.140625" defaultRowHeight="12.75"/>
  <cols>
    <col min="1" max="2" width="18.7109375" style="2" customWidth="1"/>
    <col min="3" max="3" width="7.7109375" style="2" customWidth="1"/>
    <col min="4" max="11" width="11.7109375" style="2" customWidth="1"/>
    <col min="12" max="16384" width="9.140625" style="2" customWidth="1"/>
  </cols>
  <sheetData>
    <row r="1" spans="1:11" ht="19.5" customHeight="1">
      <c r="A1" s="78" t="str">
        <f>References!A1</f>
        <v>061-19 DISTRICT 1, DISTRICT 6, DISTRICT 7 AND DISTRICT 12 SECURITY GATES, FENCING AND OPERATORS CONTRACT 08/09/2018</v>
      </c>
      <c r="B1" s="79"/>
      <c r="C1" s="79"/>
      <c r="D1" s="79"/>
      <c r="E1" s="79"/>
      <c r="F1" s="79"/>
      <c r="G1" s="79"/>
      <c r="H1" s="79"/>
      <c r="I1" s="79"/>
      <c r="J1" s="79"/>
      <c r="K1" s="88"/>
    </row>
    <row r="2" spans="1:11" ht="19.5" customHeight="1">
      <c r="A2" s="78" t="s">
        <v>28</v>
      </c>
      <c r="B2" s="79"/>
      <c r="C2" s="79"/>
      <c r="D2" s="79"/>
      <c r="E2" s="79"/>
      <c r="F2" s="79"/>
      <c r="G2" s="79"/>
      <c r="H2" s="79"/>
      <c r="I2" s="79"/>
      <c r="J2" s="79"/>
      <c r="K2" s="88"/>
    </row>
    <row r="3" spans="1:11" ht="19.5" customHeight="1">
      <c r="A3" s="113" t="s">
        <v>0</v>
      </c>
      <c r="B3" s="114"/>
      <c r="C3" s="115"/>
      <c r="D3" s="116" t="str">
        <f>References!B3</f>
        <v>Elwer Fence Inc.</v>
      </c>
      <c r="E3" s="91"/>
      <c r="F3" s="91"/>
      <c r="G3" s="91"/>
      <c r="H3" s="91"/>
      <c r="I3" s="91"/>
      <c r="J3" s="91"/>
      <c r="K3" s="92"/>
    </row>
    <row r="4" spans="1:12" ht="75" customHeight="1">
      <c r="A4" s="117" t="s">
        <v>12</v>
      </c>
      <c r="B4" s="118"/>
      <c r="C4" s="119"/>
      <c r="D4" s="18" t="s">
        <v>20</v>
      </c>
      <c r="E4" s="18" t="s">
        <v>21</v>
      </c>
      <c r="F4" s="18" t="s">
        <v>22</v>
      </c>
      <c r="G4" s="18" t="s">
        <v>23</v>
      </c>
      <c r="H4" s="18" t="s">
        <v>24</v>
      </c>
      <c r="I4" s="18" t="s">
        <v>25</v>
      </c>
      <c r="J4" s="18" t="s">
        <v>26</v>
      </c>
      <c r="K4" s="19" t="s">
        <v>27</v>
      </c>
      <c r="L4" s="3"/>
    </row>
    <row r="5" spans="1:12" s="5" customFormat="1" ht="15" customHeight="1">
      <c r="A5" s="130" t="s">
        <v>13</v>
      </c>
      <c r="B5" s="131"/>
      <c r="C5" s="132"/>
      <c r="D5" s="133" t="s">
        <v>14</v>
      </c>
      <c r="E5" s="134"/>
      <c r="F5" s="134"/>
      <c r="G5" s="134"/>
      <c r="H5" s="134"/>
      <c r="I5" s="134"/>
      <c r="J5" s="134"/>
      <c r="K5" s="135"/>
      <c r="L5" s="4"/>
    </row>
    <row r="6" spans="1:11" ht="15" customHeight="1">
      <c r="A6" s="120" t="s">
        <v>89</v>
      </c>
      <c r="B6" s="120"/>
      <c r="C6" s="49" t="s">
        <v>15</v>
      </c>
      <c r="D6" s="50">
        <v>0</v>
      </c>
      <c r="E6" s="50">
        <v>0</v>
      </c>
      <c r="F6" s="50">
        <v>0</v>
      </c>
      <c r="G6" s="50">
        <v>0</v>
      </c>
      <c r="H6" s="50">
        <v>0</v>
      </c>
      <c r="I6" s="50">
        <v>0</v>
      </c>
      <c r="J6" s="50">
        <v>0</v>
      </c>
      <c r="K6" s="50">
        <v>0</v>
      </c>
    </row>
    <row r="7" spans="1:11" ht="15" customHeight="1">
      <c r="A7" s="120"/>
      <c r="B7" s="120"/>
      <c r="C7" s="49" t="s">
        <v>16</v>
      </c>
      <c r="D7" s="50">
        <v>135</v>
      </c>
      <c r="E7" s="50">
        <v>135</v>
      </c>
      <c r="F7" s="50">
        <v>135</v>
      </c>
      <c r="G7" s="50">
        <v>135</v>
      </c>
      <c r="H7" s="50">
        <v>135</v>
      </c>
      <c r="I7" s="50">
        <v>135</v>
      </c>
      <c r="J7" s="50">
        <v>135</v>
      </c>
      <c r="K7" s="50">
        <v>135</v>
      </c>
    </row>
    <row r="8" spans="1:11" ht="15" customHeight="1">
      <c r="A8" s="120"/>
      <c r="B8" s="120"/>
      <c r="C8" s="49" t="s">
        <v>17</v>
      </c>
      <c r="D8" s="50">
        <v>500</v>
      </c>
      <c r="E8" s="50">
        <v>500</v>
      </c>
      <c r="F8" s="50">
        <v>500</v>
      </c>
      <c r="G8" s="50">
        <v>500</v>
      </c>
      <c r="H8" s="50">
        <v>500</v>
      </c>
      <c r="I8" s="50">
        <v>500</v>
      </c>
      <c r="J8" s="50">
        <v>500</v>
      </c>
      <c r="K8" s="50">
        <v>500</v>
      </c>
    </row>
    <row r="9" spans="1:11" ht="15" customHeight="1">
      <c r="A9" s="121" t="s">
        <v>90</v>
      </c>
      <c r="B9" s="122"/>
      <c r="C9" s="49" t="s">
        <v>15</v>
      </c>
      <c r="D9" s="15"/>
      <c r="E9" s="15"/>
      <c r="F9" s="15"/>
      <c r="G9" s="15"/>
      <c r="H9" s="15"/>
      <c r="I9" s="15"/>
      <c r="J9" s="15"/>
      <c r="K9" s="16"/>
    </row>
    <row r="10" spans="1:11" ht="15" customHeight="1">
      <c r="A10" s="123"/>
      <c r="B10" s="124"/>
      <c r="C10" s="49" t="s">
        <v>16</v>
      </c>
      <c r="D10" s="15">
        <v>200</v>
      </c>
      <c r="E10" s="15">
        <v>200</v>
      </c>
      <c r="F10" s="15">
        <v>200</v>
      </c>
      <c r="G10" s="15">
        <v>200</v>
      </c>
      <c r="H10" s="15">
        <v>200</v>
      </c>
      <c r="I10" s="15">
        <v>200</v>
      </c>
      <c r="J10" s="15">
        <v>200</v>
      </c>
      <c r="K10" s="16">
        <v>200</v>
      </c>
    </row>
    <row r="11" spans="1:11" ht="15" customHeight="1">
      <c r="A11" s="125"/>
      <c r="B11" s="126"/>
      <c r="C11" s="49" t="s">
        <v>17</v>
      </c>
      <c r="D11" s="15">
        <v>750</v>
      </c>
      <c r="E11" s="15">
        <v>750</v>
      </c>
      <c r="F11" s="15">
        <v>750</v>
      </c>
      <c r="G11" s="15">
        <v>750</v>
      </c>
      <c r="H11" s="15">
        <v>750</v>
      </c>
      <c r="I11" s="15">
        <v>750</v>
      </c>
      <c r="J11" s="15">
        <v>750</v>
      </c>
      <c r="K11" s="16">
        <v>750</v>
      </c>
    </row>
    <row r="12" spans="1:11" ht="15" customHeight="1">
      <c r="A12" s="127"/>
      <c r="B12" s="128"/>
      <c r="C12" s="128"/>
      <c r="D12" s="128"/>
      <c r="E12" s="128"/>
      <c r="F12" s="128"/>
      <c r="G12" s="128"/>
      <c r="H12" s="128"/>
      <c r="I12" s="128"/>
      <c r="J12" s="128"/>
      <c r="K12" s="129"/>
    </row>
  </sheetData>
  <sheetProtection selectLockedCells="1"/>
  <mergeCells count="10">
    <mergeCell ref="A6:B8"/>
    <mergeCell ref="A9:B11"/>
    <mergeCell ref="A12:K12"/>
    <mergeCell ref="A5:C5"/>
    <mergeCell ref="D5:K5"/>
    <mergeCell ref="A1:K1"/>
    <mergeCell ref="A2:K2"/>
    <mergeCell ref="A3:C3"/>
    <mergeCell ref="D3:K3"/>
    <mergeCell ref="A4:C4"/>
  </mergeCells>
  <printOptions/>
  <pageMargins left="0.2" right="0.2" top="0.25" bottom="0.25" header="0.3" footer="0.3"/>
  <pageSetup fitToHeight="0" fitToWidth="1" horizontalDpi="600" verticalDpi="600" orientation="landscape" scale="99" r:id="rId1"/>
</worksheet>
</file>

<file path=xl/worksheets/sheet6.xml><?xml version="1.0" encoding="utf-8"?>
<worksheet xmlns="http://schemas.openxmlformats.org/spreadsheetml/2006/main" xmlns:r="http://schemas.openxmlformats.org/officeDocument/2006/relationships">
  <sheetPr>
    <pageSetUpPr fitToPage="1"/>
  </sheetPr>
  <dimension ref="A1:F63"/>
  <sheetViews>
    <sheetView zoomScalePageLayoutView="0" workbookViewId="0" topLeftCell="A1">
      <selection activeCell="A31" sqref="A31"/>
    </sheetView>
  </sheetViews>
  <sheetFormatPr defaultColWidth="9.140625" defaultRowHeight="12.75"/>
  <cols>
    <col min="1" max="1" width="30.7109375" style="24" customWidth="1"/>
    <col min="2" max="2" width="10.7109375" style="24" customWidth="1"/>
    <col min="3" max="5" width="12.7109375" style="24" customWidth="1"/>
    <col min="6" max="6" width="16.7109375" style="36" customWidth="1"/>
    <col min="7" max="16384" width="9.140625" style="24" customWidth="1"/>
  </cols>
  <sheetData>
    <row r="1" spans="1:6" ht="15">
      <c r="A1" s="21" t="s">
        <v>29</v>
      </c>
      <c r="B1" s="22"/>
      <c r="C1" s="22"/>
      <c r="D1" s="22"/>
      <c r="E1" s="22"/>
      <c r="F1" s="23"/>
    </row>
    <row r="2" spans="1:6" ht="15">
      <c r="A2" s="25"/>
      <c r="B2" s="26"/>
      <c r="C2" s="26"/>
      <c r="D2" s="26" t="s">
        <v>30</v>
      </c>
      <c r="E2" s="26" t="s">
        <v>31</v>
      </c>
      <c r="F2" s="27" t="s">
        <v>32</v>
      </c>
    </row>
    <row r="3" spans="1:6" ht="15">
      <c r="A3" s="136"/>
      <c r="B3" s="137"/>
      <c r="C3" s="137"/>
      <c r="D3" s="28"/>
      <c r="E3" s="29"/>
      <c r="F3" s="30">
        <f>IF(AND(D3="",E3=""),"",D3*E3)</f>
      </c>
    </row>
    <row r="4" spans="1:6" ht="15">
      <c r="A4" s="136"/>
      <c r="B4" s="137"/>
      <c r="C4" s="137"/>
      <c r="D4" s="28"/>
      <c r="E4" s="29"/>
      <c r="F4" s="30">
        <f aca="true" t="shared" si="0" ref="F4:F10">IF(AND(D4="",E4=""),"",D4*E4)</f>
      </c>
    </row>
    <row r="5" spans="1:6" ht="15">
      <c r="A5" s="136"/>
      <c r="B5" s="137"/>
      <c r="C5" s="137"/>
      <c r="D5" s="28"/>
      <c r="E5" s="29"/>
      <c r="F5" s="30">
        <f t="shared" si="0"/>
      </c>
    </row>
    <row r="6" spans="1:6" ht="15">
      <c r="A6" s="136"/>
      <c r="B6" s="137"/>
      <c r="C6" s="137"/>
      <c r="D6" s="28"/>
      <c r="E6" s="29"/>
      <c r="F6" s="30">
        <f t="shared" si="0"/>
      </c>
    </row>
    <row r="7" spans="1:6" ht="15">
      <c r="A7" s="136"/>
      <c r="B7" s="137"/>
      <c r="C7" s="137"/>
      <c r="D7" s="28"/>
      <c r="E7" s="29"/>
      <c r="F7" s="30">
        <f t="shared" si="0"/>
      </c>
    </row>
    <row r="8" spans="1:6" ht="15">
      <c r="A8" s="136"/>
      <c r="B8" s="137"/>
      <c r="C8" s="137"/>
      <c r="D8" s="28"/>
      <c r="E8" s="29"/>
      <c r="F8" s="30">
        <f t="shared" si="0"/>
      </c>
    </row>
    <row r="9" spans="1:6" ht="15">
      <c r="A9" s="136"/>
      <c r="B9" s="137"/>
      <c r="C9" s="137"/>
      <c r="D9" s="28"/>
      <c r="E9" s="29"/>
      <c r="F9" s="30">
        <f t="shared" si="0"/>
      </c>
    </row>
    <row r="10" spans="1:6" ht="15">
      <c r="A10" s="136"/>
      <c r="B10" s="137"/>
      <c r="C10" s="137"/>
      <c r="D10" s="28"/>
      <c r="E10" s="29"/>
      <c r="F10" s="30">
        <f t="shared" si="0"/>
      </c>
    </row>
    <row r="11" spans="1:6" ht="15">
      <c r="A11" s="31" t="s">
        <v>33</v>
      </c>
      <c r="B11" s="32"/>
      <c r="C11" s="32"/>
      <c r="D11" s="32">
        <f>SUM(D3:D10)</f>
        <v>0</v>
      </c>
      <c r="E11" s="32"/>
      <c r="F11" s="33">
        <f>SUM(F3:F10)</f>
        <v>0</v>
      </c>
    </row>
    <row r="13" spans="1:6" ht="15">
      <c r="A13" s="21" t="s">
        <v>34</v>
      </c>
      <c r="B13" s="22"/>
      <c r="C13" s="22"/>
      <c r="D13" s="22"/>
      <c r="E13" s="22"/>
      <c r="F13" s="23"/>
    </row>
    <row r="14" spans="1:6" ht="15">
      <c r="A14" s="25"/>
      <c r="B14" s="26"/>
      <c r="C14" s="26"/>
      <c r="D14" s="26"/>
      <c r="E14" s="26" t="s">
        <v>35</v>
      </c>
      <c r="F14" s="27" t="s">
        <v>32</v>
      </c>
    </row>
    <row r="15" spans="1:6" ht="15">
      <c r="A15" s="136"/>
      <c r="B15" s="137"/>
      <c r="C15" s="137"/>
      <c r="D15" s="137"/>
      <c r="E15" s="28"/>
      <c r="F15" s="34">
        <f>IF(E15="","",E15)</f>
      </c>
    </row>
    <row r="16" spans="1:6" ht="15">
      <c r="A16" s="136"/>
      <c r="B16" s="137"/>
      <c r="C16" s="137"/>
      <c r="D16" s="137"/>
      <c r="E16" s="28"/>
      <c r="F16" s="34">
        <f>IF(E16="","",E16)</f>
      </c>
    </row>
    <row r="17" spans="1:6" ht="15">
      <c r="A17" s="136"/>
      <c r="B17" s="137"/>
      <c r="C17" s="137"/>
      <c r="D17" s="137"/>
      <c r="E17" s="28"/>
      <c r="F17" s="34">
        <f>IF(E17="","",E17)</f>
      </c>
    </row>
    <row r="18" spans="1:6" ht="15">
      <c r="A18" s="136"/>
      <c r="B18" s="137"/>
      <c r="C18" s="137"/>
      <c r="D18" s="137"/>
      <c r="E18" s="28"/>
      <c r="F18" s="34">
        <f>IF(E18="","",E18)</f>
      </c>
    </row>
    <row r="19" spans="1:6" ht="15">
      <c r="A19" s="31" t="s">
        <v>36</v>
      </c>
      <c r="B19" s="32"/>
      <c r="C19" s="32"/>
      <c r="D19" s="32"/>
      <c r="E19" s="32"/>
      <c r="F19" s="33">
        <f>SUM(F15:F18)</f>
        <v>0</v>
      </c>
    </row>
    <row r="20" spans="2:5" ht="15">
      <c r="B20" s="35"/>
      <c r="C20" s="35"/>
      <c r="D20" s="35"/>
      <c r="E20" s="35"/>
    </row>
    <row r="21" spans="1:6" ht="15">
      <c r="A21" s="21" t="s">
        <v>37</v>
      </c>
      <c r="B21" s="22"/>
      <c r="C21" s="22"/>
      <c r="D21" s="22"/>
      <c r="E21" s="22"/>
      <c r="F21" s="23"/>
    </row>
    <row r="22" spans="1:6" ht="15">
      <c r="A22" s="25"/>
      <c r="B22" s="26"/>
      <c r="C22" s="26"/>
      <c r="D22" s="26" t="s">
        <v>38</v>
      </c>
      <c r="E22" s="26" t="s">
        <v>31</v>
      </c>
      <c r="F22" s="27" t="s">
        <v>32</v>
      </c>
    </row>
    <row r="23" spans="1:6" ht="15">
      <c r="A23" s="136"/>
      <c r="B23" s="137"/>
      <c r="C23" s="137"/>
      <c r="D23" s="28"/>
      <c r="E23" s="28"/>
      <c r="F23" s="34">
        <f>IF(E23="","",D23*E23)</f>
      </c>
    </row>
    <row r="24" spans="1:6" ht="15">
      <c r="A24" s="136"/>
      <c r="B24" s="137"/>
      <c r="C24" s="137"/>
      <c r="D24" s="28"/>
      <c r="E24" s="28"/>
      <c r="F24" s="34"/>
    </row>
    <row r="25" spans="1:6" ht="15">
      <c r="A25" s="136"/>
      <c r="B25" s="137"/>
      <c r="C25" s="137"/>
      <c r="D25" s="28"/>
      <c r="E25" s="28"/>
      <c r="F25" s="34"/>
    </row>
    <row r="26" spans="1:6" ht="15">
      <c r="A26" s="136"/>
      <c r="B26" s="137"/>
      <c r="C26" s="137"/>
      <c r="D26" s="28"/>
      <c r="E26" s="28"/>
      <c r="F26" s="34"/>
    </row>
    <row r="27" spans="1:6" ht="15">
      <c r="A27" s="31" t="s">
        <v>39</v>
      </c>
      <c r="B27" s="32"/>
      <c r="C27" s="32"/>
      <c r="D27" s="32"/>
      <c r="E27" s="32"/>
      <c r="F27" s="33">
        <f>SUM(F23:F26)</f>
        <v>0</v>
      </c>
    </row>
    <row r="28" spans="2:5" ht="15">
      <c r="B28" s="35"/>
      <c r="C28" s="35"/>
      <c r="D28" s="35"/>
      <c r="E28" s="35"/>
    </row>
    <row r="29" spans="1:6" ht="15">
      <c r="A29" s="21" t="s">
        <v>40</v>
      </c>
      <c r="B29" s="37" t="s">
        <v>41</v>
      </c>
      <c r="C29" s="38">
        <v>0.15</v>
      </c>
      <c r="D29" s="39"/>
      <c r="E29" s="39"/>
      <c r="F29" s="23"/>
    </row>
    <row r="30" spans="1:6" ht="15">
      <c r="A30" s="25"/>
      <c r="B30" s="26" t="s">
        <v>38</v>
      </c>
      <c r="C30" s="26" t="s">
        <v>42</v>
      </c>
      <c r="D30" s="26" t="s">
        <v>43</v>
      </c>
      <c r="E30" s="26" t="s">
        <v>44</v>
      </c>
      <c r="F30" s="27" t="s">
        <v>32</v>
      </c>
    </row>
    <row r="31" spans="1:6" ht="15">
      <c r="A31" s="25"/>
      <c r="B31" s="28"/>
      <c r="C31" s="29"/>
      <c r="D31" s="29">
        <f>IF(AND(B31="",C31=""),0,B31*C31)</f>
        <v>0</v>
      </c>
      <c r="E31" s="29">
        <f>IF(D31=0,0,D31*$C$29)</f>
        <v>0</v>
      </c>
      <c r="F31" s="40">
        <f>IF(E31&gt;0,D31+E31,0)</f>
        <v>0</v>
      </c>
    </row>
    <row r="32" spans="1:6" ht="15">
      <c r="A32" s="25"/>
      <c r="B32" s="28"/>
      <c r="C32" s="29"/>
      <c r="D32" s="29">
        <f aca="true" t="shared" si="1" ref="D32:D46">IF(AND(B32="",C32=""),0,B32*C32)</f>
        <v>0</v>
      </c>
      <c r="E32" s="29">
        <f aca="true" t="shared" si="2" ref="E32:E46">IF(D32=0,0,D32*$C$29)</f>
        <v>0</v>
      </c>
      <c r="F32" s="40">
        <f aca="true" t="shared" si="3" ref="F32:F46">IF(E32&gt;0,D32+E32,0)</f>
        <v>0</v>
      </c>
    </row>
    <row r="33" spans="1:6" ht="15">
      <c r="A33" s="25"/>
      <c r="B33" s="28"/>
      <c r="C33" s="29"/>
      <c r="D33" s="29">
        <f t="shared" si="1"/>
        <v>0</v>
      </c>
      <c r="E33" s="29">
        <f t="shared" si="2"/>
        <v>0</v>
      </c>
      <c r="F33" s="40">
        <f t="shared" si="3"/>
        <v>0</v>
      </c>
    </row>
    <row r="34" spans="1:6" ht="15">
      <c r="A34" s="25"/>
      <c r="B34" s="28"/>
      <c r="C34" s="29"/>
      <c r="D34" s="29">
        <f t="shared" si="1"/>
        <v>0</v>
      </c>
      <c r="E34" s="29">
        <f t="shared" si="2"/>
        <v>0</v>
      </c>
      <c r="F34" s="40">
        <f t="shared" si="3"/>
        <v>0</v>
      </c>
    </row>
    <row r="35" spans="1:6" ht="15">
      <c r="A35" s="25"/>
      <c r="B35" s="28"/>
      <c r="C35" s="29"/>
      <c r="D35" s="29">
        <f t="shared" si="1"/>
        <v>0</v>
      </c>
      <c r="E35" s="29">
        <f t="shared" si="2"/>
        <v>0</v>
      </c>
      <c r="F35" s="40">
        <f t="shared" si="3"/>
        <v>0</v>
      </c>
    </row>
    <row r="36" spans="1:6" ht="15">
      <c r="A36" s="25"/>
      <c r="B36" s="28"/>
      <c r="C36" s="29"/>
      <c r="D36" s="29">
        <f t="shared" si="1"/>
        <v>0</v>
      </c>
      <c r="E36" s="29">
        <f t="shared" si="2"/>
        <v>0</v>
      </c>
      <c r="F36" s="40">
        <f t="shared" si="3"/>
        <v>0</v>
      </c>
    </row>
    <row r="37" spans="1:6" ht="15">
      <c r="A37" s="25"/>
      <c r="B37" s="28"/>
      <c r="C37" s="29"/>
      <c r="D37" s="29">
        <f t="shared" si="1"/>
        <v>0</v>
      </c>
      <c r="E37" s="29">
        <f t="shared" si="2"/>
        <v>0</v>
      </c>
      <c r="F37" s="40">
        <f t="shared" si="3"/>
        <v>0</v>
      </c>
    </row>
    <row r="38" spans="1:6" ht="15">
      <c r="A38" s="25"/>
      <c r="B38" s="28"/>
      <c r="C38" s="29"/>
      <c r="D38" s="29">
        <f t="shared" si="1"/>
        <v>0</v>
      </c>
      <c r="E38" s="29">
        <f t="shared" si="2"/>
        <v>0</v>
      </c>
      <c r="F38" s="40">
        <f t="shared" si="3"/>
        <v>0</v>
      </c>
    </row>
    <row r="39" spans="1:6" ht="15">
      <c r="A39" s="25"/>
      <c r="B39" s="28"/>
      <c r="C39" s="29"/>
      <c r="D39" s="29">
        <f t="shared" si="1"/>
        <v>0</v>
      </c>
      <c r="E39" s="29">
        <f t="shared" si="2"/>
        <v>0</v>
      </c>
      <c r="F39" s="40">
        <f t="shared" si="3"/>
        <v>0</v>
      </c>
    </row>
    <row r="40" spans="1:6" ht="15">
      <c r="A40" s="25"/>
      <c r="B40" s="28"/>
      <c r="C40" s="29"/>
      <c r="D40" s="29">
        <f t="shared" si="1"/>
        <v>0</v>
      </c>
      <c r="E40" s="29">
        <f t="shared" si="2"/>
        <v>0</v>
      </c>
      <c r="F40" s="40">
        <f t="shared" si="3"/>
        <v>0</v>
      </c>
    </row>
    <row r="41" spans="1:6" ht="15">
      <c r="A41" s="25"/>
      <c r="B41" s="28"/>
      <c r="C41" s="29"/>
      <c r="D41" s="29">
        <f t="shared" si="1"/>
        <v>0</v>
      </c>
      <c r="E41" s="29">
        <f t="shared" si="2"/>
        <v>0</v>
      </c>
      <c r="F41" s="40">
        <f t="shared" si="3"/>
        <v>0</v>
      </c>
    </row>
    <row r="42" spans="1:6" ht="15">
      <c r="A42" s="25"/>
      <c r="B42" s="28"/>
      <c r="C42" s="29"/>
      <c r="D42" s="29">
        <f t="shared" si="1"/>
        <v>0</v>
      </c>
      <c r="E42" s="29">
        <f t="shared" si="2"/>
        <v>0</v>
      </c>
      <c r="F42" s="40">
        <f t="shared" si="3"/>
        <v>0</v>
      </c>
    </row>
    <row r="43" spans="1:6" ht="15">
      <c r="A43" s="25"/>
      <c r="B43" s="28"/>
      <c r="C43" s="29"/>
      <c r="D43" s="29">
        <f t="shared" si="1"/>
        <v>0</v>
      </c>
      <c r="E43" s="29">
        <f t="shared" si="2"/>
        <v>0</v>
      </c>
      <c r="F43" s="40">
        <f t="shared" si="3"/>
        <v>0</v>
      </c>
    </row>
    <row r="44" spans="1:6" ht="15">
      <c r="A44" s="25"/>
      <c r="B44" s="28"/>
      <c r="C44" s="29"/>
      <c r="D44" s="29">
        <f t="shared" si="1"/>
        <v>0</v>
      </c>
      <c r="E44" s="29">
        <f t="shared" si="2"/>
        <v>0</v>
      </c>
      <c r="F44" s="40">
        <f t="shared" si="3"/>
        <v>0</v>
      </c>
    </row>
    <row r="45" spans="1:6" ht="15">
      <c r="A45" s="25"/>
      <c r="B45" s="28"/>
      <c r="C45" s="29"/>
      <c r="D45" s="29">
        <f t="shared" si="1"/>
        <v>0</v>
      </c>
      <c r="E45" s="29">
        <f t="shared" si="2"/>
        <v>0</v>
      </c>
      <c r="F45" s="40">
        <f t="shared" si="3"/>
        <v>0</v>
      </c>
    </row>
    <row r="46" spans="1:6" ht="15">
      <c r="A46" s="41"/>
      <c r="B46" s="28"/>
      <c r="C46" s="29"/>
      <c r="D46" s="29">
        <f t="shared" si="1"/>
        <v>0</v>
      </c>
      <c r="E46" s="29">
        <f t="shared" si="2"/>
        <v>0</v>
      </c>
      <c r="F46" s="40">
        <f t="shared" si="3"/>
        <v>0</v>
      </c>
    </row>
    <row r="47" spans="1:6" ht="15">
      <c r="A47" s="42" t="s">
        <v>45</v>
      </c>
      <c r="B47" s="32"/>
      <c r="C47" s="32"/>
      <c r="D47" s="43">
        <f>SUM(D31:D46)</f>
        <v>0</v>
      </c>
      <c r="E47" s="32"/>
      <c r="F47" s="33">
        <f>SUM(F31:F46)</f>
        <v>0</v>
      </c>
    </row>
    <row r="49" spans="1:6" ht="15">
      <c r="A49" s="21" t="s">
        <v>46</v>
      </c>
      <c r="B49" s="22"/>
      <c r="C49" s="22"/>
      <c r="D49" s="22"/>
      <c r="E49" s="22"/>
      <c r="F49" s="23"/>
    </row>
    <row r="50" spans="1:6" ht="15">
      <c r="A50" s="44" t="s">
        <v>47</v>
      </c>
      <c r="B50" s="45"/>
      <c r="C50" s="45"/>
      <c r="D50" s="141" t="s">
        <v>48</v>
      </c>
      <c r="E50" s="141"/>
      <c r="F50" s="27" t="s">
        <v>32</v>
      </c>
    </row>
    <row r="51" spans="1:6" ht="15">
      <c r="A51" s="138"/>
      <c r="B51" s="139"/>
      <c r="C51" s="139"/>
      <c r="D51" s="140"/>
      <c r="E51" s="140"/>
      <c r="F51" s="30"/>
    </row>
    <row r="52" spans="1:6" ht="15">
      <c r="A52" s="138"/>
      <c r="B52" s="139"/>
      <c r="C52" s="139"/>
      <c r="D52" s="140"/>
      <c r="E52" s="140"/>
      <c r="F52" s="30"/>
    </row>
    <row r="53" spans="1:6" ht="15">
      <c r="A53" s="138"/>
      <c r="B53" s="139"/>
      <c r="C53" s="139"/>
      <c r="D53" s="140"/>
      <c r="E53" s="140"/>
      <c r="F53" s="30"/>
    </row>
    <row r="54" spans="1:6" ht="15">
      <c r="A54" s="138"/>
      <c r="B54" s="139"/>
      <c r="C54" s="139"/>
      <c r="D54" s="140"/>
      <c r="E54" s="140"/>
      <c r="F54" s="30"/>
    </row>
    <row r="55" spans="1:6" ht="15">
      <c r="A55" s="31" t="s">
        <v>49</v>
      </c>
      <c r="B55" s="32"/>
      <c r="C55" s="32"/>
      <c r="D55" s="32"/>
      <c r="E55" s="32"/>
      <c r="F55" s="33">
        <f>SUM(F51:F54)</f>
        <v>0</v>
      </c>
    </row>
    <row r="57" spans="1:6" ht="15">
      <c r="A57" s="21" t="s">
        <v>50</v>
      </c>
      <c r="B57" s="22"/>
      <c r="C57" s="22"/>
      <c r="D57" s="22"/>
      <c r="E57" s="22"/>
      <c r="F57" s="23"/>
    </row>
    <row r="58" spans="1:6" ht="15">
      <c r="A58" s="25"/>
      <c r="B58" s="26"/>
      <c r="C58" s="26"/>
      <c r="D58" s="26" t="s">
        <v>38</v>
      </c>
      <c r="E58" s="26" t="s">
        <v>42</v>
      </c>
      <c r="F58" s="27" t="s">
        <v>32</v>
      </c>
    </row>
    <row r="59" spans="1:6" ht="15">
      <c r="A59" s="25"/>
      <c r="B59" s="28"/>
      <c r="C59" s="46"/>
      <c r="D59" s="28"/>
      <c r="E59" s="29"/>
      <c r="F59" s="30">
        <f>D59*E59</f>
        <v>0</v>
      </c>
    </row>
    <row r="60" spans="1:6" ht="15">
      <c r="A60" s="25"/>
      <c r="B60" s="28"/>
      <c r="C60" s="28"/>
      <c r="D60" s="28"/>
      <c r="E60" s="29"/>
      <c r="F60" s="30">
        <f>D60*E60</f>
        <v>0</v>
      </c>
    </row>
    <row r="61" spans="1:6" ht="15">
      <c r="A61" s="31" t="s">
        <v>51</v>
      </c>
      <c r="B61" s="32"/>
      <c r="C61" s="32"/>
      <c r="D61" s="32"/>
      <c r="E61" s="32"/>
      <c r="F61" s="33">
        <f>SUM(F59:F60)</f>
        <v>0</v>
      </c>
    </row>
    <row r="63" spans="1:6" ht="19.5" thickBot="1">
      <c r="A63" s="47" t="s">
        <v>52</v>
      </c>
      <c r="B63" s="47"/>
      <c r="C63" s="47"/>
      <c r="D63" s="47"/>
      <c r="E63" s="47"/>
      <c r="F63" s="48">
        <f>F11+F19+F27+F47+F55+F61</f>
        <v>0</v>
      </c>
    </row>
    <row r="64" ht="15.75" thickTop="1"/>
  </sheetData>
  <sheetProtection/>
  <mergeCells count="25">
    <mergeCell ref="A52:C52"/>
    <mergeCell ref="D52:E52"/>
    <mergeCell ref="A53:C53"/>
    <mergeCell ref="D53:E53"/>
    <mergeCell ref="A54:C54"/>
    <mergeCell ref="D54:E54"/>
    <mergeCell ref="A51:C51"/>
    <mergeCell ref="D51:E51"/>
    <mergeCell ref="A9:C9"/>
    <mergeCell ref="A10:C10"/>
    <mergeCell ref="A15:D15"/>
    <mergeCell ref="A16:D16"/>
    <mergeCell ref="A17:D17"/>
    <mergeCell ref="A18:D18"/>
    <mergeCell ref="A23:C23"/>
    <mergeCell ref="A24:C24"/>
    <mergeCell ref="A25:C25"/>
    <mergeCell ref="A26:C26"/>
    <mergeCell ref="D50:E50"/>
    <mergeCell ref="A8:C8"/>
    <mergeCell ref="A3:C3"/>
    <mergeCell ref="A4:C4"/>
    <mergeCell ref="A5:C5"/>
    <mergeCell ref="A6:C6"/>
    <mergeCell ref="A7:C7"/>
  </mergeCells>
  <printOptions horizontalCentered="1"/>
  <pageMargins left="0.5" right="0.5" top="0.5" bottom="0.5" header="0.3" footer="0.3"/>
  <pageSetup fitToWidth="0" fitToHeight="1" horizontalDpi="600" verticalDpi="600" orientation="portrait"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Ohio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115Pricing</dc:title>
  <dc:subject>Service Contract for Building Improvements</dc:subject>
  <dc:creator>Timothy Brunney</dc:creator>
  <cp:keywords/>
  <dc:description/>
  <cp:lastModifiedBy>Todd Vankirk</cp:lastModifiedBy>
  <cp:lastPrinted>2018-11-30T15:15:00Z</cp:lastPrinted>
  <dcterms:created xsi:type="dcterms:W3CDTF">2012-07-12T15:24:42Z</dcterms:created>
  <dcterms:modified xsi:type="dcterms:W3CDTF">2018-11-30T15:15:15Z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0x010100A1270E4130AAA4448621648A040915F7</vt:lpwstr>
  </property>
  <property fmtid="{D5CDD505-2E9C-101B-9397-08002B2CF9AE}" pid="3" name="Office">
    <vt:lpwstr>D09 Facilities</vt:lpwstr>
  </property>
</Properties>
</file>