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076-22\"/>
    </mc:Choice>
  </mc:AlternateContent>
  <xr:revisionPtr revIDLastSave="0" documentId="13_ncr:1_{565D7150-AA4D-4D6A-B275-180E1AD3AA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endors" sheetId="1" r:id="rId1"/>
    <sheet name="1A &amp; 1B" sheetId="2" r:id="rId2"/>
    <sheet name="1C" sheetId="3" r:id="rId3"/>
    <sheet name="2A - 2H" sheetId="4" r:id="rId4"/>
    <sheet name="3A &amp; 3F &amp; 3I" sheetId="5" r:id="rId5"/>
    <sheet name="3B &amp; 3C &amp; 3D &amp; 3E &amp; 3G &amp; 3H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6" l="1"/>
  <c r="F52" i="6"/>
  <c r="F42" i="6"/>
  <c r="F34" i="6"/>
  <c r="F20" i="6"/>
  <c r="F13" i="6"/>
  <c r="F35" i="5"/>
  <c r="B31" i="5"/>
  <c r="F29" i="5"/>
  <c r="B13" i="5"/>
  <c r="F11" i="5"/>
  <c r="B2" i="5"/>
  <c r="F56" i="4"/>
  <c r="B50" i="4"/>
  <c r="F48" i="4"/>
  <c r="B44" i="4"/>
  <c r="F42" i="4"/>
  <c r="B38" i="4"/>
  <c r="F36" i="4"/>
  <c r="B31" i="4"/>
  <c r="F29" i="4"/>
  <c r="B24" i="4"/>
  <c r="F22" i="4"/>
  <c r="B17" i="4"/>
  <c r="F15" i="4"/>
  <c r="B11" i="4"/>
  <c r="F9" i="4"/>
  <c r="B2" i="4"/>
  <c r="A1" i="4"/>
  <c r="F9" i="3"/>
  <c r="F33" i="2"/>
  <c r="F17" i="2"/>
</calcChain>
</file>

<file path=xl/sharedStrings.xml><?xml version="1.0" encoding="utf-8"?>
<sst xmlns="http://schemas.openxmlformats.org/spreadsheetml/2006/main" count="883" uniqueCount="384">
  <si>
    <t>STATE OF OHIO</t>
  </si>
  <si>
    <t>Director of Transportation</t>
  </si>
  <si>
    <t>Award Date</t>
  </si>
  <si>
    <t>Invitation</t>
  </si>
  <si>
    <t>076-22</t>
  </si>
  <si>
    <t>Multiple</t>
  </si>
  <si>
    <t>Opened</t>
  </si>
  <si>
    <t>Location</t>
  </si>
  <si>
    <t>Statewide</t>
  </si>
  <si>
    <t>Commodity</t>
  </si>
  <si>
    <t>Fiber Optic Cable &amp; Devices</t>
  </si>
  <si>
    <t>Threshold</t>
  </si>
  <si>
    <t>Vendor Information</t>
  </si>
  <si>
    <t>Remit to Address</t>
  </si>
  <si>
    <t>Link to Bid</t>
  </si>
  <si>
    <t>Fiber Instrument Sales</t>
  </si>
  <si>
    <t>161 Clear Rd.</t>
  </si>
  <si>
    <t>Oriskany, NY 13424</t>
  </si>
  <si>
    <t>Steve Ermacor</t>
  </si>
  <si>
    <t>315-737-2206</t>
  </si>
  <si>
    <t>OAKS ID: 0000004865</t>
  </si>
  <si>
    <t>sermacor@fissales.com</t>
  </si>
  <si>
    <t>Gudenkauf Corp</t>
  </si>
  <si>
    <t>2679 McKinley Ave</t>
  </si>
  <si>
    <t>Columbus, OH 43204</t>
  </si>
  <si>
    <t>Vince Paxton</t>
  </si>
  <si>
    <t>614-488-1776</t>
  </si>
  <si>
    <t>OAKS ID: 0000047328</t>
  </si>
  <si>
    <t>vpaxton@gudenkauf.com</t>
  </si>
  <si>
    <t>Group 1C</t>
  </si>
  <si>
    <t>Groups 1A &amp; 1B</t>
  </si>
  <si>
    <t>Groups 3B, 3C, 3D, 3E, 3G, 3H</t>
  </si>
  <si>
    <t>Groups 2A, 2B, 2C, 2D, 2E, 2F, 2G,2H</t>
  </si>
  <si>
    <t>Groups 3A, 3F, 3I</t>
  </si>
  <si>
    <t xml:space="preserve">076-22    PRICING  </t>
  </si>
  <si>
    <t>Vendor Name:</t>
  </si>
  <si>
    <t>Group 1A - Fiber Optic Cable (LOW BID PER GROUP)</t>
  </si>
  <si>
    <t>ITEM #</t>
  </si>
  <si>
    <t>DESCRIPTION</t>
  </si>
  <si>
    <t>UNIT</t>
  </si>
  <si>
    <t>Manufacturer</t>
  </si>
  <si>
    <t>Model No.</t>
  </si>
  <si>
    <t>UNIT BID PRICE</t>
  </si>
  <si>
    <t>Fiber (glass) Type</t>
  </si>
  <si>
    <t>IT or Non-IT?</t>
  </si>
  <si>
    <t>1A-1</t>
  </si>
  <si>
    <t>FIBER OPTIC CABLE, SINGLE MODE, 12 FIBER (minimum 1000 feet) *</t>
  </si>
  <si>
    <t>FOOT</t>
  </si>
  <si>
    <t>CORNING</t>
  </si>
  <si>
    <t>ALTOS 012ZU4-T4F22D20</t>
  </si>
  <si>
    <t>Corning</t>
  </si>
  <si>
    <t>Non-IT</t>
  </si>
  <si>
    <t>1A-2</t>
  </si>
  <si>
    <t>FIBER OPTIC CABLE, SINGLE MODE, 24 FIBER (minimum 1500 feet) *</t>
  </si>
  <si>
    <t>ALTOS 024ZU4-T4F22D20</t>
  </si>
  <si>
    <t>1A-3</t>
  </si>
  <si>
    <t>FIBER OPTIC CABLE, SINGLE MODE, 72 FIBER (minimum 1500 feet) *</t>
  </si>
  <si>
    <t>ALTOS 072ZU4-T4F22D20</t>
  </si>
  <si>
    <t>1A-4</t>
  </si>
  <si>
    <t>FIBER OPTIC CABLE, SINGLE MODE, 144 FIBER (minimum 1500 feet) *</t>
  </si>
  <si>
    <t>ALTOS 144ZU4-T4122D20</t>
  </si>
  <si>
    <t>1A-5</t>
  </si>
  <si>
    <t>FIBER OPTIC CABLE, SINGLE MODE, 288 FIBER (minimum 1500 feet) *</t>
  </si>
  <si>
    <t>ALTOS 288ZU4-T4722D20</t>
  </si>
  <si>
    <t>1A-6</t>
  </si>
  <si>
    <t>FIBER OPTIC CABLE, MULTI MODE, 48 FIBER (minimum 1500 feet) *</t>
  </si>
  <si>
    <t>ALTOS 048KU4-T4730D20</t>
  </si>
  <si>
    <t>1A-7</t>
  </si>
  <si>
    <t>AIR-BLOWN FIBER OPTIC CABLE, SINGLE MODE, 12 FIBER</t>
  </si>
  <si>
    <t>MINIXTEND 012ZM4-T4F22A20</t>
  </si>
  <si>
    <t>1A-8</t>
  </si>
  <si>
    <t>AIR-BLOWN FIBER OPTIC CABLE, SINGLE MODE, 24 FIBER</t>
  </si>
  <si>
    <t>MINIXTEND 024ZM4-T4F22A20</t>
  </si>
  <si>
    <t>1A-9</t>
  </si>
  <si>
    <t>AIR-BLOWN FIBER OPTIC CABLE, SINGLE MODE, 48 FIBER</t>
  </si>
  <si>
    <t>MINIXTEND 048ZM4-T4F22A20</t>
  </si>
  <si>
    <t>1A-10</t>
  </si>
  <si>
    <t>AIR-BLOWN FIBER OPTIC CABLE, SINGLE MODE, 72 FIBER</t>
  </si>
  <si>
    <t>MINIXTEND 072ZM4-T4F22A20</t>
  </si>
  <si>
    <t>1A-11</t>
  </si>
  <si>
    <t>AIR-BLOWN FIBER OPTIC CABLE, SINGLE MODE, 144 FIBER</t>
  </si>
  <si>
    <t>MINIXTEND 144ZM4-T4F22A20</t>
  </si>
  <si>
    <t>1A-12</t>
  </si>
  <si>
    <t>AIR-BLOWN FIBER OPTIC CABLE, SINGLE MODE, 288 FIBER</t>
  </si>
  <si>
    <t>MINIXTEND HD 288ZH4-Y4F40A20</t>
  </si>
  <si>
    <t>* See Contract Specifications</t>
  </si>
  <si>
    <t>Group 1B - Fiber Optic Cable (LOW BID PER GROUP)</t>
  </si>
  <si>
    <t>1B-1</t>
  </si>
  <si>
    <t>AFL</t>
  </si>
  <si>
    <t>LE012-9-C5101N1D</t>
  </si>
  <si>
    <t>1B-2</t>
  </si>
  <si>
    <t>LE024-9-C5101N1D</t>
  </si>
  <si>
    <t>1B-3</t>
  </si>
  <si>
    <t>LE072-9-C6101N1D</t>
  </si>
  <si>
    <t>1B-4</t>
  </si>
  <si>
    <t>LE144-9-CC101N1D</t>
  </si>
  <si>
    <t>1B-5</t>
  </si>
  <si>
    <t>LE288-9-C0301N1D</t>
  </si>
  <si>
    <t>1B-6</t>
  </si>
  <si>
    <t>LM012AZC6101NS</t>
  </si>
  <si>
    <t>1B-7</t>
  </si>
  <si>
    <t>LM048AZC6101NS</t>
  </si>
  <si>
    <t>1B-8</t>
  </si>
  <si>
    <t>LM072AZC6101NS</t>
  </si>
  <si>
    <t>1B-9</t>
  </si>
  <si>
    <t>LM144AZC6101NS</t>
  </si>
  <si>
    <t>1B-10</t>
  </si>
  <si>
    <t>LM288AZC6101NS</t>
  </si>
  <si>
    <t>1B-11</t>
  </si>
  <si>
    <t>AIR-BLOWN FIBER OPTIC CABLE, SINGLE MODE, 432 FIBER</t>
  </si>
  <si>
    <t>LM432AZC6101NS</t>
  </si>
  <si>
    <t>Group 1C - Preterminated Fiber Optic Drop Cable (LOW BID PER GROUP)</t>
  </si>
  <si>
    <t>1C-1</t>
  </si>
  <si>
    <t>PRETERMINATED DROP CABLE, 36" MPO PIGTAILS, 24 FIBER SINGLE MODE, 200 FEET</t>
  </si>
  <si>
    <t>EACH</t>
  </si>
  <si>
    <t>W-00-90-24-G-UF-0BP-200-F</t>
  </si>
  <si>
    <t>1C-2</t>
  </si>
  <si>
    <t>PRETERMINATED DROP CABLE, 36" MPO PIGTAILS, 48 FIBER SINGLE MODE, 200 FEET</t>
  </si>
  <si>
    <t>W-00-90-48-G-UF-0BP-200-F</t>
  </si>
  <si>
    <t>1C-3</t>
  </si>
  <si>
    <t>PRETERMINATED DROP CABLE, 36" MPO PIGTAILS, 72 FIBER SINGLE MODE, 200 FEET</t>
  </si>
  <si>
    <t>W-00-90-72-G-UF-0BP-200-F</t>
  </si>
  <si>
    <t>1C-4</t>
  </si>
  <si>
    <t>PRETERMINATED DROP CABLE, 36" MPO PIGTAILS, 144 FIBER SINGLE MODE, 200 FEET</t>
  </si>
  <si>
    <t>W-00-90-144-G-UF-0BP-200-F</t>
  </si>
  <si>
    <t>1C-5</t>
  </si>
  <si>
    <t>PRETERMINATED DROP CABLE, 36" MPO PIGTAILS, 288 FIBER SINGLE MODE, 200 FEET</t>
  </si>
  <si>
    <t>A-00-90-288-G-UF-0BP-200-F</t>
  </si>
  <si>
    <t>Group 2A - Fiber Optic Equipment (LOW BID PER GROUP)</t>
  </si>
  <si>
    <t>2A-1</t>
  </si>
  <si>
    <t>FIBER OPTIC FUSION SPLICER • AFL FUJIKURA 90S with Battery, Charger + Cord, Cleaver</t>
  </si>
  <si>
    <t>S017519</t>
  </si>
  <si>
    <t>2A-2</t>
  </si>
  <si>
    <t>FIBER OPTIC FUSION SPLICER • AFL FUJIKURA 90R with Battery, Charger + Cord, Cleaver</t>
  </si>
  <si>
    <t>S017509</t>
  </si>
  <si>
    <t>2A-3</t>
  </si>
  <si>
    <t>FIBER OPTIC CLEAVER • AFL CT-08</t>
  </si>
  <si>
    <t>S017004</t>
  </si>
  <si>
    <t>2A-4</t>
  </si>
  <si>
    <t>FIBER OPTIC CLEAVER • AFL CT-50</t>
  </si>
  <si>
    <t>S017030</t>
  </si>
  <si>
    <t>Group 2B - Fiber Optic Equipment (LOW BID PER GROUP)</t>
  </si>
  <si>
    <t>2B-1</t>
  </si>
  <si>
    <t>FIBER OPTIC FUSION SPLICER • FITEL S179A</t>
  </si>
  <si>
    <t>FITEL</t>
  </si>
  <si>
    <t>S179A Standard Package</t>
  </si>
  <si>
    <t>Group 2C - Fiber Optic Equipment (LOW BID PER GROUP)</t>
  </si>
  <si>
    <t>2C-1</t>
  </si>
  <si>
    <t>FIBER OPTIC FUSION SPLICER • SUMITOMO TYPE-Q102-CA with Battery, Charger + Cord, Cleaver</t>
  </si>
  <si>
    <t>SUMITOMO</t>
  </si>
  <si>
    <t>TYPE-Q102-CA-KIT-6RSC</t>
  </si>
  <si>
    <t>2C-2</t>
  </si>
  <si>
    <t>FIBER OPTIC CLEAVER • SUMITOMO FC-6RS-C</t>
  </si>
  <si>
    <t>FC-6RS-C</t>
  </si>
  <si>
    <t>Group 2D - Fiber Optic Equipment (LOW BID PER GROUP)</t>
  </si>
  <si>
    <t>2D-1</t>
  </si>
  <si>
    <t>FIBER OPTIC OTDR • AFL FS300 with OLS and OPM and SM MPO switch</t>
  </si>
  <si>
    <t>FS300-325-SMPO-P1-W0-ENG-US-M</t>
  </si>
  <si>
    <t>2D-2</t>
  </si>
  <si>
    <t>FIBER OPTIC OTDR • AFL FS300 with OLS and OPM</t>
  </si>
  <si>
    <t>FS300-PRO-P1-W0-A-H1-ENG-US-LC/ASC-SC-ST1-LC</t>
  </si>
  <si>
    <t>Group 2E - Fiber Optic Equipment (LOW BID PER GROUP)</t>
  </si>
  <si>
    <t>2E-1</t>
  </si>
  <si>
    <t xml:space="preserve">FIBER OPTIC OTDR  • FLUKE OFP2-100-Q
</t>
  </si>
  <si>
    <t>FLUKE</t>
  </si>
  <si>
    <t>OFP2-100-Q</t>
  </si>
  <si>
    <t>2E-2</t>
  </si>
  <si>
    <t xml:space="preserve">FIBER OPTIC VISUAL FAULT LOCATOR • FLUKE VisiFault with NF380 adapter
</t>
  </si>
  <si>
    <t>VisiFault with NF380 adapter</t>
  </si>
  <si>
    <t>Group 2F - Fiber Optic Equipment (LOW BID PER GROUP)</t>
  </si>
  <si>
    <t>2F-1</t>
  </si>
  <si>
    <t>Fusion Splicing Tool Kit • Corning M67-003 • FIS F10053FSG or Equivalent</t>
  </si>
  <si>
    <t xml:space="preserve">FIS </t>
  </si>
  <si>
    <t>F10053FSG</t>
  </si>
  <si>
    <t>Group 2G - Fiber Optic Equipment (LOW BID PER GROUP)</t>
  </si>
  <si>
    <t>2G-1</t>
  </si>
  <si>
    <t>MECHANICAL SPLICE TOOL KIT</t>
  </si>
  <si>
    <t>TKT-UNICAM-PFC</t>
  </si>
  <si>
    <t>Group 2H- Fiber Optic Equipment (LOW BID PER GROUP)</t>
  </si>
  <si>
    <t>2H-1</t>
  </si>
  <si>
    <t>Optical Launch Cable for OTDR (ST to ST) MultiMode, 62.5um</t>
  </si>
  <si>
    <t>FIS</t>
  </si>
  <si>
    <t>PS11100P8U8U</t>
  </si>
  <si>
    <t>2H-2</t>
  </si>
  <si>
    <t>Optical Launch Cable for OTDR (SC to LC) Singlemode</t>
  </si>
  <si>
    <t>PS93150RYULU</t>
  </si>
  <si>
    <t>2H-3</t>
  </si>
  <si>
    <t>Optical Launch Cable for OTDR (SC to LC) MultiMode, 50um</t>
  </si>
  <si>
    <t>PS98100RYULU</t>
  </si>
  <si>
    <t>Group 3A - Fiber Optic Cable Accessories -  Cable Markers / Locating (LOW BID PER GROUP)</t>
  </si>
  <si>
    <t>3A-1</t>
  </si>
  <si>
    <t>FIBER OPTIC CABLE MARKERS, TYPE 2; • COTTMARK BIGFINK, or • FRICK TESTPOST, or                          • RHINODOME TEST STATION</t>
  </si>
  <si>
    <t>X</t>
  </si>
  <si>
    <t>3A-2</t>
  </si>
  <si>
    <t>FIBER OPTIC CABLE MARKERS, TYPE 1; • COTTMARK 511, or • FRICK FLEXPOST, or                                           • CARSONITE CURV-FLEX MARKER</t>
  </si>
  <si>
    <t>3A-3</t>
  </si>
  <si>
    <t xml:space="preserve">TRACER WIRE (minimum 1500 feet) </t>
  </si>
  <si>
    <t>NEPTCO</t>
  </si>
  <si>
    <t>RT1800W</t>
  </si>
  <si>
    <t>3A-4</t>
  </si>
  <si>
    <t>TS-VZ MID-SPAN LOCATE CLIP (minimum 25 each)</t>
  </si>
  <si>
    <t>54509</t>
  </si>
  <si>
    <t>3A-5</t>
  </si>
  <si>
    <t>TEST CLIP</t>
  </si>
  <si>
    <t>TS-19-IL-LC-C</t>
  </si>
  <si>
    <t>3A-6</t>
  </si>
  <si>
    <t>TRACER WIRE SPLICE CONNECTOR</t>
  </si>
  <si>
    <t>TS19-C</t>
  </si>
  <si>
    <t>*See Contract Specifications</t>
  </si>
  <si>
    <t>Group 3B - Fiber Optic Cable Accessories - Corning Termination Panels (LOW BID PER GROUP)</t>
  </si>
  <si>
    <t>3B-1</t>
  </si>
  <si>
    <t>TERMINATION PANEL, 24 FIBER, 19 Inch Rack Mount</t>
  </si>
  <si>
    <t>PCH-01U</t>
  </si>
  <si>
    <t>3B-2</t>
  </si>
  <si>
    <t>TERMINATION PANEL, 24 FIBER, Wall Mount</t>
  </si>
  <si>
    <t xml:space="preserve">CORNING </t>
  </si>
  <si>
    <t>WCH-02P</t>
  </si>
  <si>
    <t>3B-3</t>
  </si>
  <si>
    <t>TERMINATION PANEL, 48 FIBER, 19 Inch Rack Mount</t>
  </si>
  <si>
    <t>PCH-02U</t>
  </si>
  <si>
    <t>3B-4</t>
  </si>
  <si>
    <t>TERMINATION PANEL, 48 FIBER, Wall Mount</t>
  </si>
  <si>
    <t>WCH-04P</t>
  </si>
  <si>
    <t>3B-5</t>
  </si>
  <si>
    <t>TERMINATION PANEL, 72-288 FIBER, 19 Inch Rack Mount</t>
  </si>
  <si>
    <t>PCH-04U</t>
  </si>
  <si>
    <t>3B-6</t>
  </si>
  <si>
    <t>EDGE Pretium Connector Housing</t>
  </si>
  <si>
    <t>EDGE-02U</t>
  </si>
  <si>
    <t>3B-7</t>
  </si>
  <si>
    <t>EDGE-04U</t>
  </si>
  <si>
    <t>3B-8</t>
  </si>
  <si>
    <t>EDGE Single Module Housing</t>
  </si>
  <si>
    <t>EDGE-SMH-SPLC</t>
  </si>
  <si>
    <t>Group 3C - Fiber Optic Cable Accessories - AFL Termination Panels (LOW BID PER GROUP)</t>
  </si>
  <si>
    <t>3C-1</t>
  </si>
  <si>
    <t>XFM-HD Panel, 1RU, Empty, 12 Cassette / 144F Capacity, Black</t>
  </si>
  <si>
    <t>XFM-HD-1U</t>
  </si>
  <si>
    <t>3C-2</t>
  </si>
  <si>
    <t>XFM-HD Panel, 2RU, Empty, 24 Cassette / 288F Capacity, Black</t>
  </si>
  <si>
    <t>XFM-HD-2U</t>
  </si>
  <si>
    <t>3C-3</t>
  </si>
  <si>
    <t>XFM-HD Panel, 4RU, Empty, 48 Cassette / 576F Capacity, Black</t>
  </si>
  <si>
    <t>XFM-HD-4U</t>
  </si>
  <si>
    <t>Group 3D - Fiber Optic Termination Panel Connector Modules, Corning (LOW BID PER GROUP)</t>
  </si>
  <si>
    <t>3D-1</t>
  </si>
  <si>
    <t>12-fiber ST Duplex Pigtailed Module, Multimode 62.5</t>
  </si>
  <si>
    <t>3D-2</t>
  </si>
  <si>
    <t>12-fiber LC Duplex Pigtailed Module, Multimode 62.5</t>
  </si>
  <si>
    <t xml:space="preserve">CCH-RM12-A8-P03KH  </t>
  </si>
  <si>
    <t>3D-3</t>
  </si>
  <si>
    <t>12-fiber LC Duplex to MTP (Pinned) Module/Cassette Single-Mode</t>
  </si>
  <si>
    <t>CCH-RM12-04-89G</t>
  </si>
  <si>
    <t>3D-4</t>
  </si>
  <si>
    <t>24-fiber LC Duplex to MTP (Pinned) Module/Cassette Single-Mode</t>
  </si>
  <si>
    <t>CCH-RM24-04-89G</t>
  </si>
  <si>
    <t>3D-5</t>
  </si>
  <si>
    <t>EDGE Field Termination Splice Cassette</t>
  </si>
  <si>
    <t xml:space="preserve"> EDGE-CS12-AE-P00RE</t>
  </si>
  <si>
    <t>3D-6</t>
  </si>
  <si>
    <t>EDGE Module LC Duplex to MTP Pinned</t>
  </si>
  <si>
    <t>ECM-RM12-04-89G</t>
  </si>
  <si>
    <t>3D-7</t>
  </si>
  <si>
    <t>EDGE Solutions MTP Adapter Panel - 24 Fiber</t>
  </si>
  <si>
    <t>EDGE-CP24-90</t>
  </si>
  <si>
    <t>3D-8</t>
  </si>
  <si>
    <t>CCH Panel Bracket for 1 EDGE Module</t>
  </si>
  <si>
    <t>EDGE-CCHBKT-1</t>
  </si>
  <si>
    <t>3D-9</t>
  </si>
  <si>
    <t>CCH Panel Bracket for 2 EDGE Modules</t>
  </si>
  <si>
    <t>EDGE-CCHBKT-2</t>
  </si>
  <si>
    <t>Group 3E - Fiber Optic Termination Panel Connector Modules, AFL (LOW BID PER GROUP)</t>
  </si>
  <si>
    <t>3E-1</t>
  </si>
  <si>
    <t xml:space="preserve">12-fiber LC Duplex to MTP (Pinned) Module/Cassette Single-Mode </t>
  </si>
  <si>
    <t>FM000090-B</t>
  </si>
  <si>
    <t>3E-2</t>
  </si>
  <si>
    <t>FM000691-B</t>
  </si>
  <si>
    <t>3E-3</t>
  </si>
  <si>
    <t>12-fiber LC Duplex to MTP (Pinned) Module/Cassette Multimode 62.5</t>
  </si>
  <si>
    <t>FM000092-B</t>
  </si>
  <si>
    <t>3E-4</t>
  </si>
  <si>
    <t>XFM-HD High Density Optical Cassette,12F Single-mode, LC/UPC - MPO Connectors</t>
  </si>
  <si>
    <t>HDOC-SM-ULC</t>
  </si>
  <si>
    <t>Group 3F - Fiber Optic Patch Cables and Pigtails (LOW BID PER GROUP)</t>
  </si>
  <si>
    <t>3F-1</t>
  </si>
  <si>
    <t>Fiber Patch Cord LC/UPC to LC/UPC Duplex, Single Mode - 3 meter</t>
  </si>
  <si>
    <t>X9LULUS3FISCU</t>
  </si>
  <si>
    <t>3F-2</t>
  </si>
  <si>
    <t>Fiber Patch Cord LC/APC to LC/UPC Duplex, Single Mode - 3 meter</t>
  </si>
  <si>
    <t>X9LALUS3FISCU</t>
  </si>
  <si>
    <t>3F-3</t>
  </si>
  <si>
    <t>Fiber Patch Cord LC/APC to LC/APC Duplex, Single Mode - 3 meter</t>
  </si>
  <si>
    <t>X9LALAS3FISCU</t>
  </si>
  <si>
    <t>3F-4</t>
  </si>
  <si>
    <t>Fiber Patch Cord LC to LC Duplex, MultiMode 62.5 um - 3 meter</t>
  </si>
  <si>
    <t>X2LLM3FISC</t>
  </si>
  <si>
    <t>3F-5</t>
  </si>
  <si>
    <t>Fiber Patch Cord ST to ST Duplex, Single Mode - 3 meter</t>
  </si>
  <si>
    <t>D98U8US3FISCU</t>
  </si>
  <si>
    <t>3F-6</t>
  </si>
  <si>
    <t>Fiber Patch Cord ST to ST Duplex, MultiMode 62.5 um - 3 meter</t>
  </si>
  <si>
    <t>D288M3FISC</t>
  </si>
  <si>
    <t>3F-7</t>
  </si>
  <si>
    <t>Fiber Patch Cord ST to LC/UPC Duplex, Single Mode - 3 meter</t>
  </si>
  <si>
    <t>X98ULUS3FISCU</t>
  </si>
  <si>
    <t>3F-8</t>
  </si>
  <si>
    <t>Fiber Patch Cord ST to LC Duplex, MultiMode 62.5 um - 3 meter</t>
  </si>
  <si>
    <t>X28LM3FISC</t>
  </si>
  <si>
    <t>3F-9</t>
  </si>
  <si>
    <t>Fiber Patch Cord SC/UPC to ST Duplex, Single Mode - 3 meter</t>
  </si>
  <si>
    <t>D98UYUS3FISCU</t>
  </si>
  <si>
    <t>3F-10</t>
  </si>
  <si>
    <t>Fiber Patch Cord SC to ST Duplex, MultiMode 62.5 um - 3 meter</t>
  </si>
  <si>
    <t>D28YM3FISC</t>
  </si>
  <si>
    <t>3F-11</t>
  </si>
  <si>
    <t>Fiber Patch Cord SC/UPC to LC/UPC Duplex, Single Mode - 3 meter</t>
  </si>
  <si>
    <t>X9LUYUS3FISCU</t>
  </si>
  <si>
    <t>3F-12</t>
  </si>
  <si>
    <t>Fiber Patch Cord SC to LC Duplex, MultiMode 62.5 um - 3 meter</t>
  </si>
  <si>
    <t>X2YLM3FISC</t>
  </si>
  <si>
    <t>3F-13</t>
  </si>
  <si>
    <t>Pre-terminated MTP (non-pinned) to unterminated end 12-strand Fiber Optic Cable - Single Mode, Micro Distribution - 4 meter</t>
  </si>
  <si>
    <t>MD9MFPS4UTLCPL12</t>
  </si>
  <si>
    <t>Group 3G - Fiber Optic Mechanical Connectors (LOW BID PER GROUP)</t>
  </si>
  <si>
    <t>3G-1</t>
  </si>
  <si>
    <t>Unicam Connectors - LC - OM3/OM4</t>
  </si>
  <si>
    <t>Box of 25</t>
  </si>
  <si>
    <t>95-050-99-X</t>
  </si>
  <si>
    <t>3G-2</t>
  </si>
  <si>
    <t>Unicam Connectors - LC - OM2</t>
  </si>
  <si>
    <t>95-050-99-Z</t>
  </si>
  <si>
    <t>3G-3</t>
  </si>
  <si>
    <t>Unicam Connectors - LC - OM1</t>
  </si>
  <si>
    <t>95-000-99-Z</t>
  </si>
  <si>
    <t>3G-4</t>
  </si>
  <si>
    <t>Unicam Connectors - ST - OM1</t>
  </si>
  <si>
    <t>95-000-51-Z</t>
  </si>
  <si>
    <t>3G-5</t>
  </si>
  <si>
    <t>Unicam Connectors - LC - OS2</t>
  </si>
  <si>
    <t>95-200-99-Z</t>
  </si>
  <si>
    <t>3G-6</t>
  </si>
  <si>
    <t>Unicam Connectors - ST - OS2</t>
  </si>
  <si>
    <t>95-200-51-Z</t>
  </si>
  <si>
    <t>Group 3H - Fiber Optic Splice Enclosures (LOW BID PER GROUP)</t>
  </si>
  <si>
    <t>3H-1</t>
  </si>
  <si>
    <t>SPLICE ENCLOSURE, CLAMSHELL (6"x17")</t>
  </si>
  <si>
    <t>PLP</t>
  </si>
  <si>
    <t>COYOTE PUP 8006622</t>
  </si>
  <si>
    <t>3H-2</t>
  </si>
  <si>
    <t>SPLICE ENCLOSURE, CLAMSHELL (6.5"x22")</t>
  </si>
  <si>
    <t>COYOTE 8006560</t>
  </si>
  <si>
    <t>3H-3</t>
  </si>
  <si>
    <t>SPLICE ENCLOSURE, CLAMSHELL (8.5"x22")</t>
  </si>
  <si>
    <t>COYOTE 8006561</t>
  </si>
  <si>
    <t>3H-4</t>
  </si>
  <si>
    <t>SPLICE ENCLOSURE, CLAMSHELL, COMPACT</t>
  </si>
  <si>
    <t>COYOTE RUNT 8006671</t>
  </si>
  <si>
    <t>3H-5</t>
  </si>
  <si>
    <t>SPLICE ENCLOSURE, DOME (6.5"x22")</t>
  </si>
  <si>
    <t>COYOTE 8006877</t>
  </si>
  <si>
    <t>3H-6</t>
  </si>
  <si>
    <t>SPLICE ENCLOSURE, DOME (9.5"x 28")</t>
  </si>
  <si>
    <t>COYOTE 80061057</t>
  </si>
  <si>
    <t>3H-7</t>
  </si>
  <si>
    <t>SPLICE ENCLOSURE, DOME</t>
  </si>
  <si>
    <t>Commscope</t>
  </si>
  <si>
    <t>FOSC-450 A42NT0A1V</t>
  </si>
  <si>
    <t>3H-8</t>
  </si>
  <si>
    <t>FOSC-450 B66NT0B3V</t>
  </si>
  <si>
    <t>3H-9</t>
  </si>
  <si>
    <t>FOSC-450 D66NT0D6V</t>
  </si>
  <si>
    <t>3H-10</t>
  </si>
  <si>
    <t>SPLICE ENCLOSURE, IN-LINE (FOSC-350)</t>
  </si>
  <si>
    <t>FOSC-350C-XX-X-XXX</t>
  </si>
  <si>
    <t>3H-11</t>
  </si>
  <si>
    <t>SPLICE ENCLOSURE, IN-LINE (FOSC-600)</t>
  </si>
  <si>
    <t>FOSC 600-XXX-XX-X-XXX</t>
  </si>
  <si>
    <t>Group 3I - Armored Fiber Optic Patch Cables (LOW BID PER GROUP)</t>
  </si>
  <si>
    <t>3I-1</t>
  </si>
  <si>
    <t>Fiber Patch Cord LC to LC Duplex, Single Mode, Armored - 3 meter</t>
  </si>
  <si>
    <t>CORNING/STRAN</t>
  </si>
  <si>
    <t>950-1708-03U5U5</t>
  </si>
  <si>
    <t>x</t>
  </si>
  <si>
    <t xml:space="preserve">CCH-RM12-5T-P03KH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</si>
</sst>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</cellStyleXfs>
  <cellXfs count="49">
    <xf numFmtId="0" fontId="0" fillId="0" borderId="0" xfId="0"/>
    <xf numFmtId="0" fontId="2" fillId="0" borderId="1" xfId="0" applyFont="1" applyBorder="1"/>
    <xf numFmtId="49" fontId="0" fillId="0" borderId="0" xfId="0" applyNumberForma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4"/>
    <xf numFmtId="0" fontId="1" fillId="0" borderId="1" xfId="3" applyFont="1" applyBorder="1" applyAlignment="1">
      <alignment horizontal="righ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164" fontId="7" fillId="5" borderId="1" xfId="4" applyNumberFormat="1" applyFont="1" applyFill="1" applyBorder="1" applyAlignment="1" applyProtection="1">
      <alignment horizontal="center" vertical="center"/>
      <protection locked="0"/>
    </xf>
    <xf numFmtId="164" fontId="3" fillId="6" borderId="1" xfId="1" applyNumberFormat="1" applyFont="1" applyFill="1" applyBorder="1" applyAlignment="1" applyProtection="1">
      <alignment horizontal="center"/>
      <protection locked="0"/>
    </xf>
    <xf numFmtId="49" fontId="8" fillId="6" borderId="1" xfId="4" applyNumberFormat="1" applyFill="1" applyBorder="1" applyAlignment="1" applyProtection="1">
      <alignment horizontal="center"/>
      <protection locked="0"/>
    </xf>
    <xf numFmtId="164" fontId="1" fillId="0" borderId="1" xfId="1" applyNumberFormat="1" applyFont="1" applyBorder="1" applyAlignment="1" applyProtection="1">
      <alignment horizontal="center" vertical="center"/>
    </xf>
    <xf numFmtId="0" fontId="1" fillId="7" borderId="1" xfId="3" applyFont="1" applyFill="1" applyBorder="1" applyAlignment="1">
      <alignment vertical="center"/>
    </xf>
    <xf numFmtId="0" fontId="8" fillId="0" borderId="1" xfId="4" applyBorder="1"/>
    <xf numFmtId="49" fontId="8" fillId="6" borderId="1" xfId="4" applyNumberFormat="1" applyFill="1" applyBorder="1" applyProtection="1">
      <protection locked="0"/>
    </xf>
    <xf numFmtId="164" fontId="7" fillId="5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1" applyNumberFormat="1" applyFont="1" applyFill="1" applyBorder="1" applyAlignment="1" applyProtection="1">
      <alignment horizontal="center" vertical="center"/>
      <protection locked="0"/>
    </xf>
    <xf numFmtId="49" fontId="7" fillId="5" borderId="1" xfId="4" applyNumberFormat="1" applyFont="1" applyFill="1" applyBorder="1" applyAlignment="1" applyProtection="1">
      <alignment horizontal="center" vertical="center"/>
      <protection locked="0"/>
    </xf>
    <xf numFmtId="164" fontId="3" fillId="6" borderId="1" xfId="2" applyNumberFormat="1" applyFont="1" applyFill="1" applyBorder="1" applyAlignment="1" applyProtection="1">
      <alignment horizontal="center"/>
      <protection locked="0"/>
    </xf>
    <xf numFmtId="164" fontId="1" fillId="0" borderId="1" xfId="2" applyNumberFormat="1" applyFont="1" applyBorder="1" applyAlignment="1" applyProtection="1">
      <alignment horizontal="center" vertical="center"/>
    </xf>
    <xf numFmtId="7" fontId="3" fillId="6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1" xfId="3" applyFont="1" applyBorder="1" applyAlignment="1">
      <alignment horizontal="center" vertical="center" wrapText="1"/>
    </xf>
    <xf numFmtId="0" fontId="1" fillId="7" borderId="1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0" xfId="3" applyFont="1" applyFill="1" applyAlignment="1">
      <alignment horizontal="center" vertical="center"/>
    </xf>
    <xf numFmtId="0" fontId="16" fillId="0" borderId="3" xfId="3" applyFont="1" applyBorder="1" applyAlignment="1" applyProtection="1">
      <alignment horizontal="center"/>
      <protection locked="0"/>
    </xf>
    <xf numFmtId="0" fontId="16" fillId="0" borderId="4" xfId="3" applyFont="1" applyBorder="1" applyAlignment="1" applyProtection="1">
      <alignment horizontal="center"/>
      <protection locked="0"/>
    </xf>
    <xf numFmtId="0" fontId="16" fillId="0" borderId="5" xfId="3" applyFont="1" applyBorder="1" applyAlignment="1" applyProtection="1">
      <alignment horizontal="center"/>
      <protection locked="0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3" fillId="3" borderId="1" xfId="3" applyFill="1" applyBorder="1" applyAlignment="1">
      <alignment horizontal="center"/>
    </xf>
    <xf numFmtId="0" fontId="16" fillId="0" borderId="1" xfId="3" applyFont="1" applyBorder="1" applyAlignment="1" applyProtection="1">
      <alignment horizontal="center"/>
      <protection locked="0"/>
    </xf>
    <xf numFmtId="0" fontId="5" fillId="4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</cellXfs>
  <cellStyles count="5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s/Fiber%20Instrument%20Sales/076pricing%20FIS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"/>
      <sheetName val="2"/>
      <sheetName val="3"/>
    </sheetNames>
    <sheetDataSet>
      <sheetData sheetId="0"/>
      <sheetData sheetId="1">
        <row r="1">
          <cell r="A1" t="str">
            <v xml:space="preserve">076-22    PRICING  </v>
          </cell>
        </row>
        <row r="2">
          <cell r="B2" t="str">
            <v>Fiber Instrument Sales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A22" sqref="A22"/>
    </sheetView>
  </sheetViews>
  <sheetFormatPr defaultRowHeight="13.2" x14ac:dyDescent="0.25"/>
  <cols>
    <col min="1" max="1" width="28.109375" style="2" bestFit="1" customWidth="1"/>
    <col min="2" max="3" width="28.109375" customWidth="1"/>
    <col min="4" max="4" width="10" customWidth="1"/>
    <col min="5" max="5" width="9.88671875" customWidth="1"/>
    <col min="6" max="7" width="10" bestFit="1" customWidth="1"/>
  </cols>
  <sheetData>
    <row r="1" spans="1:6" x14ac:dyDescent="0.25">
      <c r="A1" s="32"/>
      <c r="B1" s="32"/>
      <c r="C1" s="33" t="s">
        <v>0</v>
      </c>
      <c r="D1" s="33"/>
      <c r="E1" s="33"/>
      <c r="F1" s="33"/>
    </row>
    <row r="2" spans="1:6" x14ac:dyDescent="0.25">
      <c r="A2" s="32"/>
      <c r="B2" s="32"/>
      <c r="C2" s="32"/>
      <c r="D2" s="32"/>
      <c r="E2" s="32"/>
      <c r="F2" s="32"/>
    </row>
    <row r="3" spans="1:6" x14ac:dyDescent="0.25">
      <c r="A3" s="32"/>
      <c r="B3" s="32"/>
      <c r="C3" s="32"/>
      <c r="D3" s="32"/>
      <c r="E3" s="32"/>
      <c r="F3" s="32"/>
    </row>
    <row r="4" spans="1:6" x14ac:dyDescent="0.25">
      <c r="A4" s="32"/>
      <c r="B4" s="32"/>
      <c r="C4" s="32"/>
      <c r="D4" s="32"/>
      <c r="E4" s="32"/>
      <c r="F4" s="32"/>
    </row>
    <row r="5" spans="1:6" x14ac:dyDescent="0.25">
      <c r="A5" s="32"/>
      <c r="B5" s="32"/>
      <c r="C5" s="34" t="s">
        <v>1</v>
      </c>
      <c r="D5" s="34"/>
      <c r="E5" s="34"/>
      <c r="F5" s="34"/>
    </row>
    <row r="6" spans="1:6" x14ac:dyDescent="0.25">
      <c r="A6" s="32"/>
      <c r="B6" s="32"/>
      <c r="C6" s="32"/>
      <c r="D6" s="32"/>
      <c r="E6" s="32"/>
      <c r="F6" s="1" t="s">
        <v>2</v>
      </c>
    </row>
    <row r="7" spans="1:6" x14ac:dyDescent="0.25">
      <c r="A7"/>
      <c r="B7" s="3" t="s">
        <v>3</v>
      </c>
      <c r="C7" s="4" t="s">
        <v>4</v>
      </c>
      <c r="D7" s="4" t="s">
        <v>5</v>
      </c>
    </row>
    <row r="8" spans="1:6" x14ac:dyDescent="0.25">
      <c r="A8"/>
      <c r="B8" s="5" t="s">
        <v>6</v>
      </c>
      <c r="C8" s="6">
        <v>44271</v>
      </c>
    </row>
    <row r="9" spans="1:6" x14ac:dyDescent="0.25">
      <c r="A9"/>
      <c r="B9" s="5" t="s">
        <v>7</v>
      </c>
      <c r="C9" s="7" t="s">
        <v>8</v>
      </c>
    </row>
    <row r="10" spans="1:6" x14ac:dyDescent="0.25">
      <c r="A10"/>
      <c r="B10" s="5" t="s">
        <v>9</v>
      </c>
      <c r="C10" s="7" t="s">
        <v>10</v>
      </c>
    </row>
    <row r="11" spans="1:6" x14ac:dyDescent="0.25">
      <c r="A11"/>
      <c r="B11" s="8" t="s">
        <v>11</v>
      </c>
    </row>
    <row r="12" spans="1:6" x14ac:dyDescent="0.25">
      <c r="A12"/>
      <c r="B12" s="9" t="s">
        <v>4</v>
      </c>
    </row>
    <row r="13" spans="1:6" x14ac:dyDescent="0.25">
      <c r="A13"/>
      <c r="B13" s="5" t="s">
        <v>12</v>
      </c>
      <c r="C13" s="5" t="s">
        <v>13</v>
      </c>
      <c r="D13" s="5" t="s">
        <v>14</v>
      </c>
    </row>
    <row r="14" spans="1:6" x14ac:dyDescent="0.25">
      <c r="A14" s="7" t="s">
        <v>15</v>
      </c>
      <c r="B14" s="10" t="s">
        <v>15</v>
      </c>
      <c r="C14" s="31" t="s">
        <v>15</v>
      </c>
    </row>
    <row r="15" spans="1:6" x14ac:dyDescent="0.25">
      <c r="A15" s="7" t="s">
        <v>16</v>
      </c>
      <c r="B15" s="7" t="s">
        <v>16</v>
      </c>
      <c r="C15" s="11" t="s">
        <v>29</v>
      </c>
    </row>
    <row r="16" spans="1:6" ht="26.4" x14ac:dyDescent="0.25">
      <c r="A16" s="7" t="s">
        <v>17</v>
      </c>
      <c r="B16" s="7" t="s">
        <v>17</v>
      </c>
      <c r="C16" s="12" t="s">
        <v>32</v>
      </c>
    </row>
    <row r="17" spans="1:3" x14ac:dyDescent="0.25">
      <c r="A17" s="7" t="s">
        <v>18</v>
      </c>
      <c r="B17" s="7" t="s">
        <v>18</v>
      </c>
      <c r="C17" s="11" t="s">
        <v>33</v>
      </c>
    </row>
    <row r="18" spans="1:3" x14ac:dyDescent="0.25">
      <c r="A18" s="7" t="s">
        <v>19</v>
      </c>
      <c r="B18" s="7" t="s">
        <v>19</v>
      </c>
    </row>
    <row r="19" spans="1:3" x14ac:dyDescent="0.25">
      <c r="A19" s="7" t="s">
        <v>20</v>
      </c>
    </row>
    <row r="20" spans="1:3" x14ac:dyDescent="0.25">
      <c r="A20" s="7" t="s">
        <v>21</v>
      </c>
    </row>
    <row r="21" spans="1:3" x14ac:dyDescent="0.25">
      <c r="A21"/>
      <c r="B21" s="10" t="s">
        <v>15</v>
      </c>
    </row>
    <row r="22" spans="1:3" x14ac:dyDescent="0.25">
      <c r="A22" s="7" t="s">
        <v>22</v>
      </c>
      <c r="B22" s="10" t="s">
        <v>22</v>
      </c>
      <c r="C22" s="31" t="s">
        <v>22</v>
      </c>
    </row>
    <row r="23" spans="1:3" x14ac:dyDescent="0.25">
      <c r="A23" s="7" t="s">
        <v>23</v>
      </c>
      <c r="B23" s="7" t="s">
        <v>23</v>
      </c>
      <c r="C23" s="11" t="s">
        <v>30</v>
      </c>
    </row>
    <row r="24" spans="1:3" x14ac:dyDescent="0.25">
      <c r="A24" s="7" t="s">
        <v>24</v>
      </c>
      <c r="B24" s="7" t="s">
        <v>24</v>
      </c>
      <c r="C24" s="11" t="s">
        <v>31</v>
      </c>
    </row>
    <row r="25" spans="1:3" x14ac:dyDescent="0.25">
      <c r="A25" s="7" t="s">
        <v>25</v>
      </c>
      <c r="B25" s="7" t="s">
        <v>25</v>
      </c>
    </row>
    <row r="26" spans="1:3" x14ac:dyDescent="0.25">
      <c r="A26" s="7" t="s">
        <v>26</v>
      </c>
      <c r="B26" s="7" t="s">
        <v>26</v>
      </c>
    </row>
    <row r="27" spans="1:3" x14ac:dyDescent="0.25">
      <c r="A27" s="7" t="s">
        <v>27</v>
      </c>
    </row>
    <row r="28" spans="1:3" x14ac:dyDescent="0.25">
      <c r="A28" s="7" t="s">
        <v>28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zoomScale="90" zoomScaleNormal="90" workbookViewId="0">
      <selection activeCell="B19" sqref="B19:G19"/>
    </sheetView>
  </sheetViews>
  <sheetFormatPr defaultColWidth="0" defaultRowHeight="14.4" zeroHeight="1" x14ac:dyDescent="0.3"/>
  <cols>
    <col min="1" max="1" width="14.109375" style="13" bestFit="1" customWidth="1"/>
    <col min="2" max="2" width="75.44140625" style="13" bestFit="1" customWidth="1"/>
    <col min="3" max="3" width="5.6640625" style="13" bestFit="1" customWidth="1"/>
    <col min="4" max="4" width="13.109375" style="13" bestFit="1" customWidth="1"/>
    <col min="5" max="5" width="29.44140625" style="13" bestFit="1" customWidth="1"/>
    <col min="6" max="6" width="15.33203125" style="13" bestFit="1" customWidth="1"/>
    <col min="7" max="7" width="17.33203125" style="13" bestFit="1" customWidth="1"/>
    <col min="8" max="8" width="12.6640625" style="13" bestFit="1" customWidth="1"/>
    <col min="9" max="16384" width="9.109375" style="13" hidden="1"/>
  </cols>
  <sheetData>
    <row r="1" spans="1:8" ht="15.6" x14ac:dyDescent="0.3">
      <c r="A1" s="37" t="s">
        <v>34</v>
      </c>
      <c r="B1" s="38"/>
      <c r="C1" s="38"/>
      <c r="D1" s="38"/>
      <c r="E1" s="38"/>
      <c r="F1" s="38"/>
      <c r="G1" s="38"/>
      <c r="H1" s="38"/>
    </row>
    <row r="2" spans="1:8" ht="15.6" x14ac:dyDescent="0.3">
      <c r="A2" s="14" t="s">
        <v>35</v>
      </c>
      <c r="B2" s="39" t="s">
        <v>22</v>
      </c>
      <c r="C2" s="40"/>
      <c r="D2" s="40"/>
      <c r="E2" s="40"/>
      <c r="F2" s="40"/>
      <c r="G2" s="40"/>
      <c r="H2" s="41"/>
    </row>
    <row r="3" spans="1:8" ht="17.399999999999999" x14ac:dyDescent="0.3">
      <c r="A3" s="42" t="s">
        <v>36</v>
      </c>
      <c r="B3" s="43"/>
      <c r="C3" s="43"/>
      <c r="D3" s="43"/>
      <c r="E3" s="43"/>
      <c r="F3" s="43"/>
      <c r="G3" s="43"/>
      <c r="H3" s="44"/>
    </row>
    <row r="4" spans="1:8" x14ac:dyDescent="0.3">
      <c r="A4" s="15" t="s">
        <v>37</v>
      </c>
      <c r="B4" s="15" t="s">
        <v>38</v>
      </c>
      <c r="C4" s="15" t="s">
        <v>39</v>
      </c>
      <c r="D4" s="16" t="s">
        <v>40</v>
      </c>
      <c r="E4" s="16" t="s">
        <v>41</v>
      </c>
      <c r="F4" s="17" t="s">
        <v>42</v>
      </c>
      <c r="G4" s="16" t="s">
        <v>43</v>
      </c>
      <c r="H4" s="17" t="s">
        <v>44</v>
      </c>
    </row>
    <row r="5" spans="1:8" x14ac:dyDescent="0.3">
      <c r="A5" s="18" t="s">
        <v>45</v>
      </c>
      <c r="B5" s="18" t="s">
        <v>46</v>
      </c>
      <c r="C5" s="18" t="s">
        <v>47</v>
      </c>
      <c r="D5" s="18" t="s">
        <v>48</v>
      </c>
      <c r="E5" s="18" t="s">
        <v>49</v>
      </c>
      <c r="F5" s="19">
        <v>0.24</v>
      </c>
      <c r="G5" s="20" t="s">
        <v>50</v>
      </c>
      <c r="H5" s="18" t="s">
        <v>51</v>
      </c>
    </row>
    <row r="6" spans="1:8" x14ac:dyDescent="0.3">
      <c r="A6" s="18" t="s">
        <v>52</v>
      </c>
      <c r="B6" s="18" t="s">
        <v>53</v>
      </c>
      <c r="C6" s="18" t="s">
        <v>47</v>
      </c>
      <c r="D6" s="18" t="s">
        <v>48</v>
      </c>
      <c r="E6" s="18" t="s">
        <v>54</v>
      </c>
      <c r="F6" s="19">
        <v>0.28000000000000003</v>
      </c>
      <c r="G6" s="20" t="s">
        <v>50</v>
      </c>
      <c r="H6" s="18" t="s">
        <v>51</v>
      </c>
    </row>
    <row r="7" spans="1:8" x14ac:dyDescent="0.3">
      <c r="A7" s="18" t="s">
        <v>55</v>
      </c>
      <c r="B7" s="18" t="s">
        <v>56</v>
      </c>
      <c r="C7" s="18" t="s">
        <v>47</v>
      </c>
      <c r="D7" s="18" t="s">
        <v>48</v>
      </c>
      <c r="E7" s="18" t="s">
        <v>57</v>
      </c>
      <c r="F7" s="19">
        <v>0.66</v>
      </c>
      <c r="G7" s="20" t="s">
        <v>50</v>
      </c>
      <c r="H7" s="18" t="s">
        <v>51</v>
      </c>
    </row>
    <row r="8" spans="1:8" x14ac:dyDescent="0.3">
      <c r="A8" s="18" t="s">
        <v>58</v>
      </c>
      <c r="B8" s="18" t="s">
        <v>59</v>
      </c>
      <c r="C8" s="18" t="s">
        <v>47</v>
      </c>
      <c r="D8" s="18" t="s">
        <v>48</v>
      </c>
      <c r="E8" s="18" t="s">
        <v>60</v>
      </c>
      <c r="F8" s="19">
        <v>1.1599999999999999</v>
      </c>
      <c r="G8" s="20" t="s">
        <v>50</v>
      </c>
      <c r="H8" s="18" t="s">
        <v>51</v>
      </c>
    </row>
    <row r="9" spans="1:8" x14ac:dyDescent="0.3">
      <c r="A9" s="18" t="s">
        <v>61</v>
      </c>
      <c r="B9" s="18" t="s">
        <v>62</v>
      </c>
      <c r="C9" s="18" t="s">
        <v>47</v>
      </c>
      <c r="D9" s="18" t="s">
        <v>48</v>
      </c>
      <c r="E9" s="18" t="s">
        <v>63</v>
      </c>
      <c r="F9" s="19">
        <v>2.4500000000000002</v>
      </c>
      <c r="G9" s="20" t="s">
        <v>50</v>
      </c>
      <c r="H9" s="18" t="s">
        <v>51</v>
      </c>
    </row>
    <row r="10" spans="1:8" x14ac:dyDescent="0.3">
      <c r="A10" s="18" t="s">
        <v>64</v>
      </c>
      <c r="B10" s="18" t="s">
        <v>65</v>
      </c>
      <c r="C10" s="18" t="s">
        <v>47</v>
      </c>
      <c r="D10" s="18" t="s">
        <v>48</v>
      </c>
      <c r="E10" s="18" t="s">
        <v>66</v>
      </c>
      <c r="F10" s="19">
        <v>4.2</v>
      </c>
      <c r="G10" s="20" t="s">
        <v>50</v>
      </c>
      <c r="H10" s="18" t="s">
        <v>51</v>
      </c>
    </row>
    <row r="11" spans="1:8" x14ac:dyDescent="0.3">
      <c r="A11" s="18" t="s">
        <v>67</v>
      </c>
      <c r="B11" s="18" t="s">
        <v>68</v>
      </c>
      <c r="C11" s="18" t="s">
        <v>47</v>
      </c>
      <c r="D11" s="18" t="s">
        <v>48</v>
      </c>
      <c r="E11" s="18" t="s">
        <v>69</v>
      </c>
      <c r="F11" s="19">
        <v>0.28000000000000003</v>
      </c>
      <c r="G11" s="20" t="s">
        <v>50</v>
      </c>
      <c r="H11" s="18" t="s">
        <v>51</v>
      </c>
    </row>
    <row r="12" spans="1:8" x14ac:dyDescent="0.3">
      <c r="A12" s="18" t="s">
        <v>70</v>
      </c>
      <c r="B12" s="18" t="s">
        <v>71</v>
      </c>
      <c r="C12" s="18" t="s">
        <v>47</v>
      </c>
      <c r="D12" s="18" t="s">
        <v>48</v>
      </c>
      <c r="E12" s="18" t="s">
        <v>72</v>
      </c>
      <c r="F12" s="19">
        <v>0.38</v>
      </c>
      <c r="G12" s="20" t="s">
        <v>50</v>
      </c>
      <c r="H12" s="18" t="s">
        <v>51</v>
      </c>
    </row>
    <row r="13" spans="1:8" x14ac:dyDescent="0.3">
      <c r="A13" s="18" t="s">
        <v>73</v>
      </c>
      <c r="B13" s="18" t="s">
        <v>74</v>
      </c>
      <c r="C13" s="18" t="s">
        <v>47</v>
      </c>
      <c r="D13" s="18" t="s">
        <v>48</v>
      </c>
      <c r="E13" s="18" t="s">
        <v>75</v>
      </c>
      <c r="F13" s="19">
        <v>0.53</v>
      </c>
      <c r="G13" s="20" t="s">
        <v>50</v>
      </c>
      <c r="H13" s="18" t="s">
        <v>51</v>
      </c>
    </row>
    <row r="14" spans="1:8" x14ac:dyDescent="0.3">
      <c r="A14" s="18" t="s">
        <v>76</v>
      </c>
      <c r="B14" s="18" t="s">
        <v>77</v>
      </c>
      <c r="C14" s="18" t="s">
        <v>47</v>
      </c>
      <c r="D14" s="18" t="s">
        <v>48</v>
      </c>
      <c r="E14" s="18" t="s">
        <v>78</v>
      </c>
      <c r="F14" s="19">
        <v>0.73</v>
      </c>
      <c r="G14" s="20" t="s">
        <v>50</v>
      </c>
      <c r="H14" s="18" t="s">
        <v>51</v>
      </c>
    </row>
    <row r="15" spans="1:8" x14ac:dyDescent="0.3">
      <c r="A15" s="18" t="s">
        <v>79</v>
      </c>
      <c r="B15" s="18" t="s">
        <v>80</v>
      </c>
      <c r="C15" s="18" t="s">
        <v>47</v>
      </c>
      <c r="D15" s="18" t="s">
        <v>48</v>
      </c>
      <c r="E15" s="18" t="s">
        <v>81</v>
      </c>
      <c r="F15" s="19">
        <v>1.31</v>
      </c>
      <c r="G15" s="20" t="s">
        <v>50</v>
      </c>
      <c r="H15" s="18" t="s">
        <v>51</v>
      </c>
    </row>
    <row r="16" spans="1:8" x14ac:dyDescent="0.3">
      <c r="A16" s="18" t="s">
        <v>82</v>
      </c>
      <c r="B16" s="18" t="s">
        <v>83</v>
      </c>
      <c r="C16" s="18" t="s">
        <v>47</v>
      </c>
      <c r="D16" s="18" t="s">
        <v>48</v>
      </c>
      <c r="E16" s="18" t="s">
        <v>84</v>
      </c>
      <c r="F16" s="19">
        <v>2.46</v>
      </c>
      <c r="G16" s="20" t="s">
        <v>50</v>
      </c>
      <c r="H16" s="18" t="s">
        <v>51</v>
      </c>
    </row>
    <row r="17" spans="1:8" x14ac:dyDescent="0.3">
      <c r="A17" s="36" t="s">
        <v>85</v>
      </c>
      <c r="B17" s="36"/>
      <c r="C17" s="36"/>
      <c r="D17" s="36"/>
      <c r="E17" s="36"/>
      <c r="F17" s="21">
        <f>SUM(F5:F16)</f>
        <v>14.68</v>
      </c>
      <c r="G17" s="22"/>
      <c r="H17" s="22"/>
    </row>
    <row r="18" spans="1:8" x14ac:dyDescent="0.3">
      <c r="A18" s="45"/>
      <c r="B18" s="45"/>
      <c r="C18" s="45"/>
      <c r="D18" s="45"/>
      <c r="E18" s="45"/>
      <c r="F18" s="45"/>
      <c r="G18" s="45"/>
      <c r="H18" s="45"/>
    </row>
    <row r="19" spans="1:8" ht="15.6" x14ac:dyDescent="0.3">
      <c r="A19" s="14" t="s">
        <v>35</v>
      </c>
      <c r="B19" s="46" t="s">
        <v>22</v>
      </c>
      <c r="C19" s="46"/>
      <c r="D19" s="46"/>
      <c r="E19" s="46"/>
      <c r="F19" s="46"/>
      <c r="G19" s="46"/>
      <c r="H19" s="23"/>
    </row>
    <row r="20" spans="1:8" ht="17.399999999999999" x14ac:dyDescent="0.3">
      <c r="A20" s="35" t="s">
        <v>86</v>
      </c>
      <c r="B20" s="35"/>
      <c r="C20" s="35"/>
      <c r="D20" s="35"/>
      <c r="E20" s="35"/>
      <c r="F20" s="35"/>
      <c r="G20" s="35"/>
      <c r="H20" s="23"/>
    </row>
    <row r="21" spans="1:8" x14ac:dyDescent="0.3">
      <c r="A21" s="15" t="s">
        <v>37</v>
      </c>
      <c r="B21" s="15" t="s">
        <v>38</v>
      </c>
      <c r="C21" s="15" t="s">
        <v>39</v>
      </c>
      <c r="D21" s="16" t="s">
        <v>40</v>
      </c>
      <c r="E21" s="16" t="s">
        <v>41</v>
      </c>
      <c r="F21" s="17" t="s">
        <v>42</v>
      </c>
      <c r="G21" s="16" t="s">
        <v>43</v>
      </c>
      <c r="H21" s="17" t="s">
        <v>44</v>
      </c>
    </row>
    <row r="22" spans="1:8" x14ac:dyDescent="0.3">
      <c r="A22" s="18" t="s">
        <v>87</v>
      </c>
      <c r="B22" s="18" t="s">
        <v>46</v>
      </c>
      <c r="C22" s="18" t="s">
        <v>47</v>
      </c>
      <c r="D22" s="18" t="s">
        <v>88</v>
      </c>
      <c r="E22" s="18" t="s">
        <v>89</v>
      </c>
      <c r="F22" s="19">
        <v>0.37</v>
      </c>
      <c r="G22" s="20" t="s">
        <v>50</v>
      </c>
      <c r="H22" s="18" t="s">
        <v>51</v>
      </c>
    </row>
    <row r="23" spans="1:8" x14ac:dyDescent="0.3">
      <c r="A23" s="18" t="s">
        <v>90</v>
      </c>
      <c r="B23" s="18" t="s">
        <v>53</v>
      </c>
      <c r="C23" s="18" t="s">
        <v>47</v>
      </c>
      <c r="D23" s="18" t="s">
        <v>88</v>
      </c>
      <c r="E23" s="18" t="s">
        <v>91</v>
      </c>
      <c r="F23" s="19">
        <v>0.47</v>
      </c>
      <c r="G23" s="20" t="s">
        <v>50</v>
      </c>
      <c r="H23" s="18" t="s">
        <v>51</v>
      </c>
    </row>
    <row r="24" spans="1:8" x14ac:dyDescent="0.3">
      <c r="A24" s="18" t="s">
        <v>92</v>
      </c>
      <c r="B24" s="18" t="s">
        <v>56</v>
      </c>
      <c r="C24" s="18" t="s">
        <v>47</v>
      </c>
      <c r="D24" s="18" t="s">
        <v>88</v>
      </c>
      <c r="E24" s="18" t="s">
        <v>93</v>
      </c>
      <c r="F24" s="19">
        <v>0.87</v>
      </c>
      <c r="G24" s="20" t="s">
        <v>50</v>
      </c>
      <c r="H24" s="18" t="s">
        <v>51</v>
      </c>
    </row>
    <row r="25" spans="1:8" x14ac:dyDescent="0.3">
      <c r="A25" s="18" t="s">
        <v>94</v>
      </c>
      <c r="B25" s="18" t="s">
        <v>59</v>
      </c>
      <c r="C25" s="18" t="s">
        <v>47</v>
      </c>
      <c r="D25" s="18" t="s">
        <v>88</v>
      </c>
      <c r="E25" s="18" t="s">
        <v>95</v>
      </c>
      <c r="F25" s="19">
        <v>1.46</v>
      </c>
      <c r="G25" s="20" t="s">
        <v>50</v>
      </c>
      <c r="H25" s="18" t="s">
        <v>51</v>
      </c>
    </row>
    <row r="26" spans="1:8" x14ac:dyDescent="0.3">
      <c r="A26" s="18" t="s">
        <v>96</v>
      </c>
      <c r="B26" s="18" t="s">
        <v>62</v>
      </c>
      <c r="C26" s="18" t="s">
        <v>47</v>
      </c>
      <c r="D26" s="18" t="s">
        <v>88</v>
      </c>
      <c r="E26" s="18" t="s">
        <v>97</v>
      </c>
      <c r="F26" s="19">
        <v>2.46</v>
      </c>
      <c r="G26" s="20" t="s">
        <v>50</v>
      </c>
      <c r="H26" s="18" t="s">
        <v>51</v>
      </c>
    </row>
    <row r="27" spans="1:8" x14ac:dyDescent="0.3">
      <c r="A27" s="18" t="s">
        <v>98</v>
      </c>
      <c r="B27" s="18" t="s">
        <v>68</v>
      </c>
      <c r="C27" s="18" t="s">
        <v>47</v>
      </c>
      <c r="D27" s="18" t="s">
        <v>88</v>
      </c>
      <c r="E27" s="18" t="s">
        <v>99</v>
      </c>
      <c r="F27" s="19">
        <v>0.36</v>
      </c>
      <c r="G27" s="20" t="s">
        <v>50</v>
      </c>
      <c r="H27" s="18" t="s">
        <v>51</v>
      </c>
    </row>
    <row r="28" spans="1:8" x14ac:dyDescent="0.3">
      <c r="A28" s="18" t="s">
        <v>100</v>
      </c>
      <c r="B28" s="18" t="s">
        <v>74</v>
      </c>
      <c r="C28" s="18" t="s">
        <v>47</v>
      </c>
      <c r="D28" s="18" t="s">
        <v>88</v>
      </c>
      <c r="E28" s="18" t="s">
        <v>101</v>
      </c>
      <c r="F28" s="19">
        <v>0.6</v>
      </c>
      <c r="G28" s="20" t="s">
        <v>50</v>
      </c>
      <c r="H28" s="18" t="s">
        <v>51</v>
      </c>
    </row>
    <row r="29" spans="1:8" x14ac:dyDescent="0.3">
      <c r="A29" s="18" t="s">
        <v>102</v>
      </c>
      <c r="B29" s="18" t="s">
        <v>77</v>
      </c>
      <c r="C29" s="18" t="s">
        <v>47</v>
      </c>
      <c r="D29" s="18" t="s">
        <v>88</v>
      </c>
      <c r="E29" s="18" t="s">
        <v>103</v>
      </c>
      <c r="F29" s="19">
        <v>0.77</v>
      </c>
      <c r="G29" s="20" t="s">
        <v>50</v>
      </c>
      <c r="H29" s="18" t="s">
        <v>51</v>
      </c>
    </row>
    <row r="30" spans="1:8" x14ac:dyDescent="0.3">
      <c r="A30" s="18" t="s">
        <v>104</v>
      </c>
      <c r="B30" s="18" t="s">
        <v>80</v>
      </c>
      <c r="C30" s="18" t="s">
        <v>47</v>
      </c>
      <c r="D30" s="18" t="s">
        <v>88</v>
      </c>
      <c r="E30" s="18" t="s">
        <v>105</v>
      </c>
      <c r="F30" s="19">
        <v>1.48</v>
      </c>
      <c r="G30" s="20" t="s">
        <v>50</v>
      </c>
      <c r="H30" s="18" t="s">
        <v>51</v>
      </c>
    </row>
    <row r="31" spans="1:8" x14ac:dyDescent="0.3">
      <c r="A31" s="18" t="s">
        <v>106</v>
      </c>
      <c r="B31" s="18" t="s">
        <v>83</v>
      </c>
      <c r="C31" s="18" t="s">
        <v>47</v>
      </c>
      <c r="D31" s="18" t="s">
        <v>88</v>
      </c>
      <c r="E31" s="18" t="s">
        <v>107</v>
      </c>
      <c r="F31" s="19">
        <v>2.36</v>
      </c>
      <c r="G31" s="20" t="s">
        <v>50</v>
      </c>
      <c r="H31" s="18" t="s">
        <v>51</v>
      </c>
    </row>
    <row r="32" spans="1:8" x14ac:dyDescent="0.3">
      <c r="A32" s="18" t="s">
        <v>108</v>
      </c>
      <c r="B32" s="18" t="s">
        <v>109</v>
      </c>
      <c r="C32" s="18" t="s">
        <v>47</v>
      </c>
      <c r="D32" s="18" t="s">
        <v>88</v>
      </c>
      <c r="E32" s="18" t="s">
        <v>110</v>
      </c>
      <c r="F32" s="19">
        <v>4.97</v>
      </c>
      <c r="G32" s="20" t="s">
        <v>50</v>
      </c>
      <c r="H32" s="18" t="s">
        <v>51</v>
      </c>
    </row>
    <row r="33" spans="1:8" x14ac:dyDescent="0.3">
      <c r="A33" s="36" t="s">
        <v>85</v>
      </c>
      <c r="B33" s="36"/>
      <c r="C33" s="36"/>
      <c r="D33" s="36"/>
      <c r="E33" s="36"/>
      <c r="F33" s="21">
        <f>SUM(F22:F32)</f>
        <v>16.169999999999998</v>
      </c>
      <c r="G33" s="22"/>
      <c r="H33" s="22"/>
    </row>
    <row r="34" spans="1:8" x14ac:dyDescent="0.3"/>
    <row r="35" spans="1:8" x14ac:dyDescent="0.3"/>
    <row r="36" spans="1:8" x14ac:dyDescent="0.3"/>
    <row r="37" spans="1:8" x14ac:dyDescent="0.3"/>
    <row r="38" spans="1:8" x14ac:dyDescent="0.3"/>
    <row r="39" spans="1:8" x14ac:dyDescent="0.3"/>
    <row r="40" spans="1:8" x14ac:dyDescent="0.3"/>
    <row r="41" spans="1:8" x14ac:dyDescent="0.3"/>
    <row r="42" spans="1:8" x14ac:dyDescent="0.3"/>
    <row r="43" spans="1:8" x14ac:dyDescent="0.3"/>
    <row r="44" spans="1:8" x14ac:dyDescent="0.3"/>
  </sheetData>
  <mergeCells count="8">
    <mergeCell ref="A20:G20"/>
    <mergeCell ref="A33:E33"/>
    <mergeCell ref="A1:H1"/>
    <mergeCell ref="B2:H2"/>
    <mergeCell ref="A3:H3"/>
    <mergeCell ref="A17:E17"/>
    <mergeCell ref="A18:H18"/>
    <mergeCell ref="B19:G19"/>
  </mergeCells>
  <dataValidations count="2">
    <dataValidation operator="greaterThan" allowBlank="1" showInputMessage="1" showErrorMessage="1" sqref="F33 F17" xr:uid="{00000000-0002-0000-0100-000000000000}"/>
    <dataValidation type="decimal" operator="greaterThan" allowBlank="1" showInputMessage="1" showErrorMessage="1" sqref="F22:F32 F5:F16" xr:uid="{00000000-0002-0000-0100-000001000000}">
      <formula1>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536"/>
  <sheetViews>
    <sheetView workbookViewId="0">
      <selection activeCell="B65511" sqref="B65511"/>
    </sheetView>
  </sheetViews>
  <sheetFormatPr defaultColWidth="0" defaultRowHeight="14.4" zeroHeight="1" x14ac:dyDescent="0.3"/>
  <cols>
    <col min="1" max="1" width="14.109375" style="13" bestFit="1" customWidth="1"/>
    <col min="2" max="2" width="75.44140625" style="13" bestFit="1" customWidth="1"/>
    <col min="3" max="3" width="5.6640625" style="13" bestFit="1" customWidth="1"/>
    <col min="4" max="4" width="13.109375" style="13" bestFit="1" customWidth="1"/>
    <col min="5" max="5" width="29.44140625" style="13" bestFit="1" customWidth="1"/>
    <col min="6" max="6" width="15.33203125" style="13" bestFit="1" customWidth="1"/>
    <col min="7" max="7" width="17.33203125" style="13" bestFit="1" customWidth="1"/>
    <col min="8" max="8" width="12.6640625" style="13" bestFit="1" customWidth="1"/>
    <col min="9" max="16384" width="9.109375" style="13" hidden="1"/>
  </cols>
  <sheetData>
    <row r="1" spans="1:8" ht="15.6" x14ac:dyDescent="0.3">
      <c r="A1" s="14" t="s">
        <v>35</v>
      </c>
      <c r="B1" s="46" t="s">
        <v>15</v>
      </c>
      <c r="C1" s="46"/>
      <c r="D1" s="46"/>
      <c r="E1" s="46"/>
      <c r="F1" s="46"/>
      <c r="G1" s="46"/>
      <c r="H1" s="23"/>
    </row>
    <row r="2" spans="1:8" ht="17.399999999999999" x14ac:dyDescent="0.3">
      <c r="A2" s="35" t="s">
        <v>111</v>
      </c>
      <c r="B2" s="35"/>
      <c r="C2" s="35"/>
      <c r="D2" s="35"/>
      <c r="E2" s="35"/>
      <c r="F2" s="35"/>
      <c r="G2" s="35"/>
      <c r="H2" s="23"/>
    </row>
    <row r="3" spans="1:8" x14ac:dyDescent="0.3">
      <c r="A3" s="15" t="s">
        <v>37</v>
      </c>
      <c r="B3" s="15" t="s">
        <v>38</v>
      </c>
      <c r="C3" s="15" t="s">
        <v>39</v>
      </c>
      <c r="D3" s="16" t="s">
        <v>40</v>
      </c>
      <c r="E3" s="16" t="s">
        <v>41</v>
      </c>
      <c r="F3" s="17" t="s">
        <v>42</v>
      </c>
      <c r="G3" s="16" t="s">
        <v>43</v>
      </c>
      <c r="H3" s="17" t="s">
        <v>44</v>
      </c>
    </row>
    <row r="4" spans="1:8" x14ac:dyDescent="0.3">
      <c r="A4" s="18" t="s">
        <v>112</v>
      </c>
      <c r="B4" s="18" t="s">
        <v>113</v>
      </c>
      <c r="C4" s="18" t="s">
        <v>114</v>
      </c>
      <c r="D4" s="18" t="s">
        <v>48</v>
      </c>
      <c r="E4" s="18" t="s">
        <v>115</v>
      </c>
      <c r="F4" s="19">
        <v>2203.9499999999998</v>
      </c>
      <c r="G4" s="24" t="s">
        <v>50</v>
      </c>
      <c r="H4" s="18" t="s">
        <v>51</v>
      </c>
    </row>
    <row r="5" spans="1:8" x14ac:dyDescent="0.3">
      <c r="A5" s="18" t="s">
        <v>116</v>
      </c>
      <c r="B5" s="18" t="s">
        <v>117</v>
      </c>
      <c r="C5" s="18" t="s">
        <v>114</v>
      </c>
      <c r="D5" s="18" t="s">
        <v>48</v>
      </c>
      <c r="E5" s="18" t="s">
        <v>118</v>
      </c>
      <c r="F5" s="19">
        <v>3578.44</v>
      </c>
      <c r="G5" s="24" t="s">
        <v>50</v>
      </c>
      <c r="H5" s="18" t="s">
        <v>51</v>
      </c>
    </row>
    <row r="6" spans="1:8" x14ac:dyDescent="0.3">
      <c r="A6" s="18" t="s">
        <v>119</v>
      </c>
      <c r="B6" s="18" t="s">
        <v>120</v>
      </c>
      <c r="C6" s="18" t="s">
        <v>114</v>
      </c>
      <c r="D6" s="18" t="s">
        <v>48</v>
      </c>
      <c r="E6" s="18" t="s">
        <v>121</v>
      </c>
      <c r="F6" s="19">
        <v>5032.99</v>
      </c>
      <c r="G6" s="24" t="s">
        <v>50</v>
      </c>
      <c r="H6" s="18" t="s">
        <v>51</v>
      </c>
    </row>
    <row r="7" spans="1:8" x14ac:dyDescent="0.3">
      <c r="A7" s="18" t="s">
        <v>122</v>
      </c>
      <c r="B7" s="18" t="s">
        <v>123</v>
      </c>
      <c r="C7" s="18" t="s">
        <v>114</v>
      </c>
      <c r="D7" s="18" t="s">
        <v>48</v>
      </c>
      <c r="E7" s="18" t="s">
        <v>124</v>
      </c>
      <c r="F7" s="19">
        <v>6903.97</v>
      </c>
      <c r="G7" s="24" t="s">
        <v>50</v>
      </c>
      <c r="H7" s="18" t="s">
        <v>51</v>
      </c>
    </row>
    <row r="8" spans="1:8" x14ac:dyDescent="0.3">
      <c r="A8" s="18" t="s">
        <v>125</v>
      </c>
      <c r="B8" s="18" t="s">
        <v>126</v>
      </c>
      <c r="C8" s="18" t="s">
        <v>114</v>
      </c>
      <c r="D8" s="18" t="s">
        <v>48</v>
      </c>
      <c r="E8" s="18" t="s">
        <v>127</v>
      </c>
      <c r="F8" s="19">
        <v>12071.79</v>
      </c>
      <c r="G8" s="24" t="s">
        <v>50</v>
      </c>
      <c r="H8" s="18" t="s">
        <v>51</v>
      </c>
    </row>
    <row r="9" spans="1:8" x14ac:dyDescent="0.3">
      <c r="A9" s="36" t="s">
        <v>85</v>
      </c>
      <c r="B9" s="36"/>
      <c r="C9" s="36"/>
      <c r="D9" s="36"/>
      <c r="E9" s="36"/>
      <c r="F9" s="21">
        <f>SUM(F4:F8)</f>
        <v>29791.14</v>
      </c>
      <c r="G9" s="22"/>
      <c r="H9" s="22"/>
    </row>
    <row r="10" spans="1:8" x14ac:dyDescent="0.3">
      <c r="A10" s="45"/>
      <c r="B10" s="45"/>
      <c r="C10" s="45"/>
      <c r="D10" s="45"/>
      <c r="E10" s="45"/>
      <c r="F10" s="45"/>
      <c r="G10" s="45"/>
      <c r="H10" s="45"/>
    </row>
    <row r="11" spans="1:8" hidden="1" x14ac:dyDescent="0.3"/>
    <row r="12" spans="1:8" hidden="1" x14ac:dyDescent="0.3"/>
    <row r="13" spans="1:8" hidden="1" x14ac:dyDescent="0.3"/>
    <row r="14" spans="1:8" hidden="1" x14ac:dyDescent="0.3"/>
    <row r="15" spans="1:8" hidden="1" x14ac:dyDescent="0.3"/>
    <row r="16" spans="1:8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x14ac:dyDescent="0.3"/>
    <row r="65504" hidden="1" x14ac:dyDescent="0.3"/>
    <row r="65505" x14ac:dyDescent="0.3"/>
    <row r="65506" x14ac:dyDescent="0.3"/>
    <row r="65507" x14ac:dyDescent="0.3"/>
    <row r="65508" x14ac:dyDescent="0.3"/>
    <row r="65509" x14ac:dyDescent="0.3"/>
    <row r="65510" x14ac:dyDescent="0.3"/>
    <row r="65511" x14ac:dyDescent="0.3"/>
    <row r="65512" x14ac:dyDescent="0.3"/>
    <row r="65513" x14ac:dyDescent="0.3"/>
    <row r="65514" x14ac:dyDescent="0.3"/>
    <row r="65515" x14ac:dyDescent="0.3"/>
    <row r="65516" x14ac:dyDescent="0.3"/>
    <row r="65517" x14ac:dyDescent="0.3"/>
    <row r="65518" x14ac:dyDescent="0.3"/>
    <row r="65519" x14ac:dyDescent="0.3"/>
    <row r="65520" x14ac:dyDescent="0.3"/>
    <row r="65521" x14ac:dyDescent="0.3"/>
    <row r="65522" x14ac:dyDescent="0.3"/>
    <row r="65523" x14ac:dyDescent="0.3"/>
    <row r="65524" x14ac:dyDescent="0.3"/>
    <row r="65525" x14ac:dyDescent="0.3"/>
    <row r="65526" x14ac:dyDescent="0.3"/>
    <row r="65527" x14ac:dyDescent="0.3"/>
    <row r="65528" x14ac:dyDescent="0.3"/>
    <row r="65529" x14ac:dyDescent="0.3"/>
    <row r="65530" x14ac:dyDescent="0.3"/>
    <row r="65531" x14ac:dyDescent="0.3"/>
    <row r="65532" x14ac:dyDescent="0.3"/>
    <row r="65533" x14ac:dyDescent="0.3"/>
    <row r="65534" x14ac:dyDescent="0.3"/>
    <row r="65535" x14ac:dyDescent="0.3"/>
    <row r="65536" x14ac:dyDescent="0.3"/>
  </sheetData>
  <mergeCells count="4">
    <mergeCell ref="A10:H10"/>
    <mergeCell ref="B1:G1"/>
    <mergeCell ref="A2:G2"/>
    <mergeCell ref="A9:E9"/>
  </mergeCells>
  <dataValidations count="2">
    <dataValidation operator="greaterThan" allowBlank="1" showInputMessage="1" showErrorMessage="1" sqref="F9" xr:uid="{00000000-0002-0000-0200-000000000000}"/>
    <dataValidation type="decimal" operator="greaterThan" allowBlank="1" showInputMessage="1" showErrorMessage="1" sqref="F4:F8" xr:uid="{00000000-0002-0000-0200-000001000000}">
      <formula1>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topLeftCell="A34" workbookViewId="0">
      <selection sqref="A1:IV65536"/>
    </sheetView>
  </sheetViews>
  <sheetFormatPr defaultColWidth="0" defaultRowHeight="14.4" customHeight="1" zeroHeight="1" x14ac:dyDescent="0.3"/>
  <cols>
    <col min="1" max="1" width="14.109375" style="13" bestFit="1" customWidth="1"/>
    <col min="2" max="2" width="65.6640625" style="13" bestFit="1" customWidth="1"/>
    <col min="3" max="3" width="6.109375" style="13" bestFit="1" customWidth="1"/>
    <col min="4" max="4" width="13.109375" style="13" bestFit="1" customWidth="1"/>
    <col min="5" max="5" width="31.109375" style="13" bestFit="1" customWidth="1"/>
    <col min="6" max="6" width="15.33203125" style="13" bestFit="1" customWidth="1"/>
    <col min="7" max="7" width="12.6640625" style="13" bestFit="1" customWidth="1"/>
    <col min="8" max="8" width="0" style="13" hidden="1" customWidth="1"/>
    <col min="9" max="16384" width="9.109375" style="13" hidden="1"/>
  </cols>
  <sheetData>
    <row r="1" spans="1:7" ht="15.6" x14ac:dyDescent="0.3">
      <c r="A1" s="47" t="str">
        <f>'[1]1'!A1:H1</f>
        <v xml:space="preserve">076-22    PRICING  </v>
      </c>
      <c r="B1" s="47"/>
      <c r="C1" s="47"/>
      <c r="D1" s="47"/>
      <c r="E1" s="47"/>
      <c r="F1" s="47"/>
      <c r="G1" s="47"/>
    </row>
    <row r="2" spans="1:7" ht="15.6" x14ac:dyDescent="0.3">
      <c r="A2" s="14" t="s">
        <v>35</v>
      </c>
      <c r="B2" s="46" t="str">
        <f>'[1]1'!B2:H2</f>
        <v>Fiber Instrument Sales</v>
      </c>
      <c r="C2" s="46"/>
      <c r="D2" s="46"/>
      <c r="E2" s="46"/>
      <c r="F2" s="46"/>
      <c r="G2" s="46"/>
    </row>
    <row r="3" spans="1:7" ht="17.399999999999999" x14ac:dyDescent="0.3">
      <c r="A3" s="35" t="s">
        <v>128</v>
      </c>
      <c r="B3" s="35"/>
      <c r="C3" s="35"/>
      <c r="D3" s="35"/>
      <c r="E3" s="35"/>
      <c r="F3" s="35"/>
      <c r="G3" s="35"/>
    </row>
    <row r="4" spans="1:7" x14ac:dyDescent="0.3">
      <c r="A4" s="15" t="s">
        <v>37</v>
      </c>
      <c r="B4" s="15" t="s">
        <v>38</v>
      </c>
      <c r="C4" s="15" t="s">
        <v>39</v>
      </c>
      <c r="D4" s="16" t="s">
        <v>40</v>
      </c>
      <c r="E4" s="16" t="s">
        <v>41</v>
      </c>
      <c r="F4" s="17" t="s">
        <v>42</v>
      </c>
      <c r="G4" s="17" t="s">
        <v>44</v>
      </c>
    </row>
    <row r="5" spans="1:7" ht="28.8" x14ac:dyDescent="0.3">
      <c r="A5" s="18" t="s">
        <v>129</v>
      </c>
      <c r="B5" s="25" t="s">
        <v>130</v>
      </c>
      <c r="C5" s="18" t="s">
        <v>114</v>
      </c>
      <c r="D5" s="18" t="s">
        <v>88</v>
      </c>
      <c r="E5" s="18" t="s">
        <v>131</v>
      </c>
      <c r="F5" s="26">
        <v>9007.11</v>
      </c>
      <c r="G5" s="18" t="s">
        <v>51</v>
      </c>
    </row>
    <row r="6" spans="1:7" ht="28.8" x14ac:dyDescent="0.3">
      <c r="A6" s="18" t="s">
        <v>132</v>
      </c>
      <c r="B6" s="25" t="s">
        <v>133</v>
      </c>
      <c r="C6" s="18" t="s">
        <v>114</v>
      </c>
      <c r="D6" s="18" t="s">
        <v>88</v>
      </c>
      <c r="E6" s="18" t="s">
        <v>134</v>
      </c>
      <c r="F6" s="26">
        <v>13840.91</v>
      </c>
      <c r="G6" s="18" t="s">
        <v>51</v>
      </c>
    </row>
    <row r="7" spans="1:7" x14ac:dyDescent="0.3">
      <c r="A7" s="18" t="s">
        <v>135</v>
      </c>
      <c r="B7" s="18" t="s">
        <v>136</v>
      </c>
      <c r="C7" s="18" t="s">
        <v>114</v>
      </c>
      <c r="D7" s="18" t="s">
        <v>88</v>
      </c>
      <c r="E7" s="18" t="s">
        <v>137</v>
      </c>
      <c r="F7" s="26">
        <v>589.21</v>
      </c>
      <c r="G7" s="18" t="s">
        <v>51</v>
      </c>
    </row>
    <row r="8" spans="1:7" x14ac:dyDescent="0.3">
      <c r="A8" s="18" t="s">
        <v>138</v>
      </c>
      <c r="B8" s="18" t="s">
        <v>139</v>
      </c>
      <c r="C8" s="18" t="s">
        <v>114</v>
      </c>
      <c r="D8" s="18" t="s">
        <v>88</v>
      </c>
      <c r="E8" s="18" t="s">
        <v>140</v>
      </c>
      <c r="F8" s="26">
        <v>1052.8499999999999</v>
      </c>
      <c r="G8" s="18" t="s">
        <v>51</v>
      </c>
    </row>
    <row r="9" spans="1:7" x14ac:dyDescent="0.3">
      <c r="A9" s="36"/>
      <c r="B9" s="36"/>
      <c r="C9" s="36"/>
      <c r="D9" s="36"/>
      <c r="E9" s="36"/>
      <c r="F9" s="21">
        <f>SUM(F5:F8)</f>
        <v>24490.079999999998</v>
      </c>
      <c r="G9" s="22"/>
    </row>
    <row r="10" spans="1:7" x14ac:dyDescent="0.3">
      <c r="A10" s="45"/>
      <c r="B10" s="45"/>
      <c r="C10" s="45"/>
      <c r="D10" s="45"/>
      <c r="E10" s="45"/>
      <c r="F10" s="45"/>
      <c r="G10" s="45"/>
    </row>
    <row r="11" spans="1:7" ht="15.6" x14ac:dyDescent="0.3">
      <c r="A11" s="14" t="s">
        <v>35</v>
      </c>
      <c r="B11" s="46" t="str">
        <f>'[1]1'!B2:H2</f>
        <v>Fiber Instrument Sales</v>
      </c>
      <c r="C11" s="46"/>
      <c r="D11" s="46"/>
      <c r="E11" s="46"/>
      <c r="F11" s="46"/>
      <c r="G11" s="46"/>
    </row>
    <row r="12" spans="1:7" ht="17.399999999999999" x14ac:dyDescent="0.3">
      <c r="A12" s="35" t="s">
        <v>141</v>
      </c>
      <c r="B12" s="35"/>
      <c r="C12" s="35"/>
      <c r="D12" s="35"/>
      <c r="E12" s="35"/>
      <c r="F12" s="35"/>
      <c r="G12" s="23"/>
    </row>
    <row r="13" spans="1:7" x14ac:dyDescent="0.3">
      <c r="A13" s="15" t="s">
        <v>37</v>
      </c>
      <c r="B13" s="15" t="s">
        <v>38</v>
      </c>
      <c r="C13" s="15" t="s">
        <v>39</v>
      </c>
      <c r="D13" s="16" t="s">
        <v>40</v>
      </c>
      <c r="E13" s="16" t="s">
        <v>41</v>
      </c>
      <c r="F13" s="17" t="s">
        <v>42</v>
      </c>
      <c r="G13" s="17" t="s">
        <v>44</v>
      </c>
    </row>
    <row r="14" spans="1:7" x14ac:dyDescent="0.3">
      <c r="A14" s="18" t="s">
        <v>142</v>
      </c>
      <c r="B14" s="18" t="s">
        <v>143</v>
      </c>
      <c r="C14" s="18" t="s">
        <v>114</v>
      </c>
      <c r="D14" s="18" t="s">
        <v>144</v>
      </c>
      <c r="E14" s="18" t="s">
        <v>145</v>
      </c>
      <c r="F14" s="26">
        <v>8982.9500000000007</v>
      </c>
      <c r="G14" s="18" t="s">
        <v>51</v>
      </c>
    </row>
    <row r="15" spans="1:7" x14ac:dyDescent="0.3">
      <c r="A15" s="36"/>
      <c r="B15" s="36"/>
      <c r="C15" s="36"/>
      <c r="D15" s="36"/>
      <c r="E15" s="36"/>
      <c r="F15" s="21">
        <f>SUM(F14)</f>
        <v>8982.9500000000007</v>
      </c>
      <c r="G15" s="22"/>
    </row>
    <row r="16" spans="1:7" x14ac:dyDescent="0.3">
      <c r="A16" s="45"/>
      <c r="B16" s="45"/>
      <c r="C16" s="45"/>
      <c r="D16" s="45"/>
      <c r="E16" s="45"/>
      <c r="F16" s="45"/>
      <c r="G16" s="45"/>
    </row>
    <row r="17" spans="1:7" ht="15.6" x14ac:dyDescent="0.3">
      <c r="A17" s="14" t="s">
        <v>35</v>
      </c>
      <c r="B17" s="46" t="str">
        <f>'[1]1'!B2:H2</f>
        <v>Fiber Instrument Sales</v>
      </c>
      <c r="C17" s="46"/>
      <c r="D17" s="46"/>
      <c r="E17" s="46"/>
      <c r="F17" s="46"/>
      <c r="G17" s="46"/>
    </row>
    <row r="18" spans="1:7" ht="17.399999999999999" x14ac:dyDescent="0.3">
      <c r="A18" s="35" t="s">
        <v>146</v>
      </c>
      <c r="B18" s="35"/>
      <c r="C18" s="35"/>
      <c r="D18" s="35"/>
      <c r="E18" s="35"/>
      <c r="F18" s="35"/>
      <c r="G18" s="23"/>
    </row>
    <row r="19" spans="1:7" x14ac:dyDescent="0.3">
      <c r="A19" s="15" t="s">
        <v>37</v>
      </c>
      <c r="B19" s="15" t="s">
        <v>38</v>
      </c>
      <c r="C19" s="15" t="s">
        <v>39</v>
      </c>
      <c r="D19" s="16" t="s">
        <v>40</v>
      </c>
      <c r="E19" s="16" t="s">
        <v>41</v>
      </c>
      <c r="F19" s="17" t="s">
        <v>42</v>
      </c>
      <c r="G19" s="17" t="s">
        <v>44</v>
      </c>
    </row>
    <row r="20" spans="1:7" ht="28.8" x14ac:dyDescent="0.3">
      <c r="A20" s="18" t="s">
        <v>147</v>
      </c>
      <c r="B20" s="25" t="s">
        <v>148</v>
      </c>
      <c r="C20" s="18" t="s">
        <v>114</v>
      </c>
      <c r="D20" s="18" t="s">
        <v>149</v>
      </c>
      <c r="E20" s="18" t="s">
        <v>150</v>
      </c>
      <c r="F20" s="26">
        <v>10123.98</v>
      </c>
      <c r="G20" s="18" t="s">
        <v>51</v>
      </c>
    </row>
    <row r="21" spans="1:7" x14ac:dyDescent="0.3">
      <c r="A21" s="18" t="s">
        <v>151</v>
      </c>
      <c r="B21" s="18" t="s">
        <v>152</v>
      </c>
      <c r="C21" s="18" t="s">
        <v>114</v>
      </c>
      <c r="D21" s="18" t="s">
        <v>149</v>
      </c>
      <c r="E21" s="18" t="s">
        <v>153</v>
      </c>
      <c r="F21" s="26">
        <v>1113.53</v>
      </c>
      <c r="G21" s="18" t="s">
        <v>51</v>
      </c>
    </row>
    <row r="22" spans="1:7" x14ac:dyDescent="0.3">
      <c r="A22" s="36"/>
      <c r="B22" s="36"/>
      <c r="C22" s="36"/>
      <c r="D22" s="36"/>
      <c r="E22" s="36"/>
      <c r="F22" s="21">
        <f>SUM(F20:F21)</f>
        <v>11237.51</v>
      </c>
      <c r="G22" s="22"/>
    </row>
    <row r="23" spans="1:7" x14ac:dyDescent="0.3">
      <c r="A23" s="45"/>
      <c r="B23" s="45"/>
      <c r="C23" s="45"/>
      <c r="D23" s="45"/>
      <c r="E23" s="45"/>
      <c r="F23" s="45"/>
      <c r="G23" s="45"/>
    </row>
    <row r="24" spans="1:7" ht="15.6" x14ac:dyDescent="0.3">
      <c r="A24" s="14" t="s">
        <v>35</v>
      </c>
      <c r="B24" s="46" t="str">
        <f>'[1]1'!B2:H2</f>
        <v>Fiber Instrument Sales</v>
      </c>
      <c r="C24" s="46"/>
      <c r="D24" s="46"/>
      <c r="E24" s="46"/>
      <c r="F24" s="46"/>
      <c r="G24" s="46"/>
    </row>
    <row r="25" spans="1:7" ht="17.399999999999999" x14ac:dyDescent="0.3">
      <c r="A25" s="35" t="s">
        <v>154</v>
      </c>
      <c r="B25" s="35"/>
      <c r="C25" s="35"/>
      <c r="D25" s="35"/>
      <c r="E25" s="35"/>
      <c r="F25" s="35"/>
      <c r="G25" s="23"/>
    </row>
    <row r="26" spans="1:7" x14ac:dyDescent="0.3">
      <c r="A26" s="15" t="s">
        <v>37</v>
      </c>
      <c r="B26" s="15" t="s">
        <v>38</v>
      </c>
      <c r="C26" s="15" t="s">
        <v>39</v>
      </c>
      <c r="D26" s="16" t="s">
        <v>40</v>
      </c>
      <c r="E26" s="16" t="s">
        <v>41</v>
      </c>
      <c r="F26" s="17" t="s">
        <v>42</v>
      </c>
      <c r="G26" s="17" t="s">
        <v>44</v>
      </c>
    </row>
    <row r="27" spans="1:7" x14ac:dyDescent="0.3">
      <c r="A27" s="18" t="s">
        <v>155</v>
      </c>
      <c r="B27" s="18" t="s">
        <v>156</v>
      </c>
      <c r="C27" s="18" t="s">
        <v>114</v>
      </c>
      <c r="D27" s="18" t="s">
        <v>88</v>
      </c>
      <c r="E27" s="18" t="s">
        <v>157</v>
      </c>
      <c r="F27" s="26">
        <v>12260.3</v>
      </c>
      <c r="G27" s="18"/>
    </row>
    <row r="28" spans="1:7" ht="28.8" x14ac:dyDescent="0.3">
      <c r="A28" s="18" t="s">
        <v>158</v>
      </c>
      <c r="B28" s="18" t="s">
        <v>159</v>
      </c>
      <c r="C28" s="18" t="s">
        <v>114</v>
      </c>
      <c r="D28" s="18" t="s">
        <v>88</v>
      </c>
      <c r="E28" s="25" t="s">
        <v>160</v>
      </c>
      <c r="F28" s="26">
        <v>8964.7099999999991</v>
      </c>
      <c r="G28" s="18" t="s">
        <v>51</v>
      </c>
    </row>
    <row r="29" spans="1:7" x14ac:dyDescent="0.3">
      <c r="A29" s="36"/>
      <c r="B29" s="36"/>
      <c r="C29" s="36"/>
      <c r="D29" s="36"/>
      <c r="E29" s="36"/>
      <c r="F29" s="21">
        <f>SUM(F27:F28)</f>
        <v>21225.01</v>
      </c>
      <c r="G29" s="22"/>
    </row>
    <row r="30" spans="1:7" x14ac:dyDescent="0.3">
      <c r="A30" s="45"/>
      <c r="B30" s="45"/>
      <c r="C30" s="45"/>
      <c r="D30" s="45"/>
      <c r="E30" s="45"/>
      <c r="F30" s="45"/>
      <c r="G30" s="45"/>
    </row>
    <row r="31" spans="1:7" ht="15.6" x14ac:dyDescent="0.3">
      <c r="A31" s="14" t="s">
        <v>35</v>
      </c>
      <c r="B31" s="46" t="str">
        <f>'[1]1'!B2:H2</f>
        <v>Fiber Instrument Sales</v>
      </c>
      <c r="C31" s="46"/>
      <c r="D31" s="46"/>
      <c r="E31" s="46"/>
      <c r="F31" s="46"/>
      <c r="G31" s="46"/>
    </row>
    <row r="32" spans="1:7" ht="17.399999999999999" x14ac:dyDescent="0.3">
      <c r="A32" s="35" t="s">
        <v>161</v>
      </c>
      <c r="B32" s="35"/>
      <c r="C32" s="35"/>
      <c r="D32" s="35"/>
      <c r="E32" s="35"/>
      <c r="F32" s="35"/>
      <c r="G32" s="23"/>
    </row>
    <row r="33" spans="1:7" x14ac:dyDescent="0.3">
      <c r="A33" s="15" t="s">
        <v>37</v>
      </c>
      <c r="B33" s="15" t="s">
        <v>38</v>
      </c>
      <c r="C33" s="15" t="s">
        <v>39</v>
      </c>
      <c r="D33" s="16" t="s">
        <v>40</v>
      </c>
      <c r="E33" s="16" t="s">
        <v>41</v>
      </c>
      <c r="F33" s="17" t="s">
        <v>42</v>
      </c>
      <c r="G33" s="17" t="s">
        <v>44</v>
      </c>
    </row>
    <row r="34" spans="1:7" x14ac:dyDescent="0.3">
      <c r="A34" s="27" t="s">
        <v>162</v>
      </c>
      <c r="B34" s="18" t="s">
        <v>163</v>
      </c>
      <c r="C34" s="18" t="s">
        <v>114</v>
      </c>
      <c r="D34" s="18" t="s">
        <v>164</v>
      </c>
      <c r="E34" s="18" t="s">
        <v>165</v>
      </c>
      <c r="F34" s="26">
        <v>11827.56</v>
      </c>
      <c r="G34" s="18" t="s">
        <v>51</v>
      </c>
    </row>
    <row r="35" spans="1:7" x14ac:dyDescent="0.3">
      <c r="A35" s="27" t="s">
        <v>166</v>
      </c>
      <c r="B35" s="18" t="s">
        <v>167</v>
      </c>
      <c r="C35" s="18" t="s">
        <v>114</v>
      </c>
      <c r="D35" s="18" t="s">
        <v>164</v>
      </c>
      <c r="E35" s="18" t="s">
        <v>168</v>
      </c>
      <c r="F35" s="26">
        <v>446</v>
      </c>
      <c r="G35" s="18" t="s">
        <v>51</v>
      </c>
    </row>
    <row r="36" spans="1:7" x14ac:dyDescent="0.3">
      <c r="A36" s="36"/>
      <c r="B36" s="36"/>
      <c r="C36" s="36"/>
      <c r="D36" s="36"/>
      <c r="E36" s="36"/>
      <c r="F36" s="21">
        <f>SUM(F34:F35)</f>
        <v>12273.56</v>
      </c>
      <c r="G36" s="22"/>
    </row>
    <row r="37" spans="1:7" x14ac:dyDescent="0.3">
      <c r="A37" s="45"/>
      <c r="B37" s="45"/>
      <c r="C37" s="45"/>
      <c r="D37" s="45"/>
      <c r="E37" s="45"/>
      <c r="F37" s="45"/>
      <c r="G37" s="45"/>
    </row>
    <row r="38" spans="1:7" ht="15.6" x14ac:dyDescent="0.3">
      <c r="A38" s="14" t="s">
        <v>35</v>
      </c>
      <c r="B38" s="46" t="str">
        <f>'[1]1'!B2:H2</f>
        <v>Fiber Instrument Sales</v>
      </c>
      <c r="C38" s="46"/>
      <c r="D38" s="46"/>
      <c r="E38" s="46"/>
      <c r="F38" s="46"/>
      <c r="G38" s="46"/>
    </row>
    <row r="39" spans="1:7" ht="17.399999999999999" x14ac:dyDescent="0.3">
      <c r="A39" s="35" t="s">
        <v>169</v>
      </c>
      <c r="B39" s="35"/>
      <c r="C39" s="35"/>
      <c r="D39" s="35"/>
      <c r="E39" s="35"/>
      <c r="F39" s="35"/>
      <c r="G39" s="23"/>
    </row>
    <row r="40" spans="1:7" x14ac:dyDescent="0.3">
      <c r="A40" s="15" t="s">
        <v>37</v>
      </c>
      <c r="B40" s="15" t="s">
        <v>38</v>
      </c>
      <c r="C40" s="15" t="s">
        <v>39</v>
      </c>
      <c r="D40" s="16" t="s">
        <v>40</v>
      </c>
      <c r="E40" s="16" t="s">
        <v>41</v>
      </c>
      <c r="F40" s="17" t="s">
        <v>42</v>
      </c>
      <c r="G40" s="17" t="s">
        <v>44</v>
      </c>
    </row>
    <row r="41" spans="1:7" x14ac:dyDescent="0.3">
      <c r="A41" s="18" t="s">
        <v>170</v>
      </c>
      <c r="B41" s="18" t="s">
        <v>171</v>
      </c>
      <c r="C41" s="18" t="s">
        <v>114</v>
      </c>
      <c r="D41" s="18" t="s">
        <v>172</v>
      </c>
      <c r="E41" s="18" t="s">
        <v>173</v>
      </c>
      <c r="F41" s="26">
        <v>599</v>
      </c>
      <c r="G41" s="18" t="s">
        <v>51</v>
      </c>
    </row>
    <row r="42" spans="1:7" x14ac:dyDescent="0.3">
      <c r="A42" s="36"/>
      <c r="B42" s="36"/>
      <c r="C42" s="36"/>
      <c r="D42" s="36"/>
      <c r="E42" s="36"/>
      <c r="F42" s="21">
        <f>SUM(F41)</f>
        <v>599</v>
      </c>
      <c r="G42" s="22"/>
    </row>
    <row r="43" spans="1:7" x14ac:dyDescent="0.3">
      <c r="A43" s="45"/>
      <c r="B43" s="45"/>
      <c r="C43" s="45"/>
      <c r="D43" s="45"/>
      <c r="E43" s="45"/>
      <c r="F43" s="45"/>
      <c r="G43" s="45"/>
    </row>
    <row r="44" spans="1:7" ht="15.6" x14ac:dyDescent="0.3">
      <c r="A44" s="14" t="s">
        <v>35</v>
      </c>
      <c r="B44" s="46" t="str">
        <f>'[1]1'!B2:H2</f>
        <v>Fiber Instrument Sales</v>
      </c>
      <c r="C44" s="46"/>
      <c r="D44" s="46"/>
      <c r="E44" s="46"/>
      <c r="F44" s="46"/>
      <c r="G44" s="46"/>
    </row>
    <row r="45" spans="1:7" ht="17.399999999999999" x14ac:dyDescent="0.3">
      <c r="A45" s="35" t="s">
        <v>174</v>
      </c>
      <c r="B45" s="35"/>
      <c r="C45" s="35"/>
      <c r="D45" s="35"/>
      <c r="E45" s="35"/>
      <c r="F45" s="35"/>
      <c r="G45" s="23"/>
    </row>
    <row r="46" spans="1:7" x14ac:dyDescent="0.3">
      <c r="A46" s="15" t="s">
        <v>37</v>
      </c>
      <c r="B46" s="15" t="s">
        <v>38</v>
      </c>
      <c r="C46" s="15" t="s">
        <v>39</v>
      </c>
      <c r="D46" s="16" t="s">
        <v>40</v>
      </c>
      <c r="E46" s="16" t="s">
        <v>41</v>
      </c>
      <c r="F46" s="17" t="s">
        <v>42</v>
      </c>
      <c r="G46" s="17" t="s">
        <v>44</v>
      </c>
    </row>
    <row r="47" spans="1:7" x14ac:dyDescent="0.3">
      <c r="A47" s="18" t="s">
        <v>175</v>
      </c>
      <c r="B47" s="18" t="s">
        <v>176</v>
      </c>
      <c r="C47" s="18" t="s">
        <v>114</v>
      </c>
      <c r="D47" s="18" t="s">
        <v>48</v>
      </c>
      <c r="E47" s="18" t="s">
        <v>177</v>
      </c>
      <c r="F47" s="26">
        <v>1629.42</v>
      </c>
      <c r="G47" s="18" t="s">
        <v>51</v>
      </c>
    </row>
    <row r="48" spans="1:7" x14ac:dyDescent="0.3">
      <c r="A48" s="36"/>
      <c r="B48" s="36"/>
      <c r="C48" s="36"/>
      <c r="D48" s="36"/>
      <c r="E48" s="36"/>
      <c r="F48" s="21">
        <f>SUM(F47)</f>
        <v>1629.42</v>
      </c>
      <c r="G48" s="22"/>
    </row>
    <row r="49" spans="1:7" x14ac:dyDescent="0.3">
      <c r="A49" s="45"/>
      <c r="B49" s="45"/>
      <c r="C49" s="45"/>
      <c r="D49" s="45"/>
      <c r="E49" s="45"/>
      <c r="F49" s="45"/>
      <c r="G49" s="45"/>
    </row>
    <row r="50" spans="1:7" ht="15.6" x14ac:dyDescent="0.3">
      <c r="A50" s="14" t="s">
        <v>35</v>
      </c>
      <c r="B50" s="46" t="str">
        <f>'[1]1'!B2:H2</f>
        <v>Fiber Instrument Sales</v>
      </c>
      <c r="C50" s="46"/>
      <c r="D50" s="46"/>
      <c r="E50" s="46"/>
      <c r="F50" s="46"/>
      <c r="G50" s="46"/>
    </row>
    <row r="51" spans="1:7" ht="17.399999999999999" x14ac:dyDescent="0.3">
      <c r="A51" s="35" t="s">
        <v>178</v>
      </c>
      <c r="B51" s="35"/>
      <c r="C51" s="35"/>
      <c r="D51" s="35"/>
      <c r="E51" s="35"/>
      <c r="F51" s="35"/>
      <c r="G51" s="23"/>
    </row>
    <row r="52" spans="1:7" x14ac:dyDescent="0.3">
      <c r="A52" s="15" t="s">
        <v>37</v>
      </c>
      <c r="B52" s="15" t="s">
        <v>38</v>
      </c>
      <c r="C52" s="15" t="s">
        <v>39</v>
      </c>
      <c r="D52" s="16" t="s">
        <v>40</v>
      </c>
      <c r="E52" s="16" t="s">
        <v>41</v>
      </c>
      <c r="F52" s="17" t="s">
        <v>42</v>
      </c>
      <c r="G52" s="17" t="s">
        <v>44</v>
      </c>
    </row>
    <row r="53" spans="1:7" x14ac:dyDescent="0.3">
      <c r="A53" s="18" t="s">
        <v>179</v>
      </c>
      <c r="B53" s="18" t="s">
        <v>180</v>
      </c>
      <c r="C53" s="18" t="s">
        <v>114</v>
      </c>
      <c r="D53" s="18" t="s">
        <v>181</v>
      </c>
      <c r="E53" s="18" t="s">
        <v>182</v>
      </c>
      <c r="F53" s="26">
        <v>120</v>
      </c>
      <c r="G53" s="18" t="s">
        <v>51</v>
      </c>
    </row>
    <row r="54" spans="1:7" x14ac:dyDescent="0.3">
      <c r="A54" s="18" t="s">
        <v>183</v>
      </c>
      <c r="B54" s="18" t="s">
        <v>184</v>
      </c>
      <c r="C54" s="18" t="s">
        <v>114</v>
      </c>
      <c r="D54" s="18" t="s">
        <v>181</v>
      </c>
      <c r="E54" s="18" t="s">
        <v>185</v>
      </c>
      <c r="F54" s="26">
        <v>120</v>
      </c>
      <c r="G54" s="18" t="s">
        <v>51</v>
      </c>
    </row>
    <row r="55" spans="1:7" x14ac:dyDescent="0.3">
      <c r="A55" s="18" t="s">
        <v>186</v>
      </c>
      <c r="B55" s="18" t="s">
        <v>187</v>
      </c>
      <c r="C55" s="18" t="s">
        <v>114</v>
      </c>
      <c r="D55" s="18" t="s">
        <v>181</v>
      </c>
      <c r="E55" s="18" t="s">
        <v>188</v>
      </c>
      <c r="F55" s="26">
        <v>120</v>
      </c>
      <c r="G55" s="18" t="s">
        <v>51</v>
      </c>
    </row>
    <row r="56" spans="1:7" x14ac:dyDescent="0.3">
      <c r="A56" s="36"/>
      <c r="B56" s="36"/>
      <c r="C56" s="36"/>
      <c r="D56" s="36"/>
      <c r="E56" s="36"/>
      <c r="F56" s="21">
        <f>SUM(F53:F55)</f>
        <v>360</v>
      </c>
      <c r="G56" s="22"/>
    </row>
    <row r="57" spans="1:7" x14ac:dyDescent="0.3">
      <c r="A57" s="45"/>
      <c r="B57" s="45"/>
      <c r="C57" s="45"/>
      <c r="D57" s="45"/>
      <c r="E57" s="45"/>
      <c r="F57" s="45"/>
      <c r="G57" s="45"/>
    </row>
  </sheetData>
  <mergeCells count="33">
    <mergeCell ref="A56:E56"/>
    <mergeCell ref="A57:G57"/>
    <mergeCell ref="A43:G43"/>
    <mergeCell ref="B44:G44"/>
    <mergeCell ref="A45:F45"/>
    <mergeCell ref="A48:E48"/>
    <mergeCell ref="A49:G49"/>
    <mergeCell ref="B50:G50"/>
    <mergeCell ref="A37:G37"/>
    <mergeCell ref="B38:G38"/>
    <mergeCell ref="A39:F39"/>
    <mergeCell ref="A42:E42"/>
    <mergeCell ref="A51:F51"/>
    <mergeCell ref="A29:E29"/>
    <mergeCell ref="A30:G30"/>
    <mergeCell ref="B31:G31"/>
    <mergeCell ref="A32:F32"/>
    <mergeCell ref="A36:E36"/>
    <mergeCell ref="A18:F18"/>
    <mergeCell ref="A22:E22"/>
    <mergeCell ref="A23:G23"/>
    <mergeCell ref="B24:G24"/>
    <mergeCell ref="A25:F25"/>
    <mergeCell ref="B11:G11"/>
    <mergeCell ref="A12:F12"/>
    <mergeCell ref="A15:E15"/>
    <mergeCell ref="A16:G16"/>
    <mergeCell ref="B17:G17"/>
    <mergeCell ref="A1:G1"/>
    <mergeCell ref="B2:G2"/>
    <mergeCell ref="A3:G3"/>
    <mergeCell ref="A9:E9"/>
    <mergeCell ref="A10:G10"/>
  </mergeCells>
  <dataValidations count="1">
    <dataValidation type="decimal" operator="greaterThan" allowBlank="1" showInputMessage="1" showErrorMessage="1" sqref="F14 F34:F35 F47 F5:F8 F53:F55 F41 F20:F21 F27:F28" xr:uid="{00000000-0002-0000-0300-000000000000}">
      <formula1>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4"/>
  <sheetViews>
    <sheetView topLeftCell="A12" zoomScaleNormal="100" workbookViewId="0">
      <selection activeCell="A30" sqref="A30:IV55"/>
    </sheetView>
  </sheetViews>
  <sheetFormatPr defaultColWidth="0" defaultRowHeight="14.4" zeroHeight="1" x14ac:dyDescent="0.3"/>
  <cols>
    <col min="1" max="1" width="14.109375" style="13" bestFit="1" customWidth="1"/>
    <col min="2" max="2" width="74.5546875" style="13" customWidth="1"/>
    <col min="3" max="3" width="8.88671875" style="13" bestFit="1" customWidth="1"/>
    <col min="4" max="4" width="15.44140625" style="13" bestFit="1" customWidth="1"/>
    <col min="5" max="5" width="21.109375" style="13" bestFit="1" customWidth="1"/>
    <col min="6" max="6" width="15.33203125" style="13" bestFit="1" customWidth="1"/>
    <col min="7" max="7" width="12.6640625" style="13" bestFit="1" customWidth="1"/>
    <col min="8" max="16384" width="9.109375" style="13" hidden="1"/>
  </cols>
  <sheetData>
    <row r="1" spans="1:7" ht="15.6" x14ac:dyDescent="0.3">
      <c r="A1" s="47" t="s">
        <v>34</v>
      </c>
      <c r="B1" s="47"/>
      <c r="C1" s="47"/>
      <c r="D1" s="47"/>
      <c r="E1" s="47"/>
      <c r="F1" s="47"/>
      <c r="G1" s="47"/>
    </row>
    <row r="2" spans="1:7" ht="15.6" x14ac:dyDescent="0.3">
      <c r="A2" s="14" t="s">
        <v>35</v>
      </c>
      <c r="B2" s="46" t="str">
        <f>'[1]1'!B2:H2</f>
        <v>Fiber Instrument Sales</v>
      </c>
      <c r="C2" s="46"/>
      <c r="D2" s="46"/>
      <c r="E2" s="46"/>
      <c r="F2" s="46"/>
      <c r="G2" s="46"/>
    </row>
    <row r="3" spans="1:7" ht="15.6" x14ac:dyDescent="0.3">
      <c r="A3" s="48" t="s">
        <v>189</v>
      </c>
      <c r="B3" s="48"/>
      <c r="C3" s="48"/>
      <c r="D3" s="48"/>
      <c r="E3" s="48"/>
      <c r="F3" s="48"/>
      <c r="G3" s="48"/>
    </row>
    <row r="4" spans="1:7" x14ac:dyDescent="0.3">
      <c r="A4" s="15" t="s">
        <v>37</v>
      </c>
      <c r="B4" s="15" t="s">
        <v>38</v>
      </c>
      <c r="C4" s="15" t="s">
        <v>39</v>
      </c>
      <c r="D4" s="16" t="s">
        <v>40</v>
      </c>
      <c r="E4" s="16" t="s">
        <v>41</v>
      </c>
      <c r="F4" s="17" t="s">
        <v>42</v>
      </c>
      <c r="G4" s="17" t="s">
        <v>44</v>
      </c>
    </row>
    <row r="5" spans="1:7" ht="28.8" x14ac:dyDescent="0.3">
      <c r="A5" s="18" t="s">
        <v>190</v>
      </c>
      <c r="B5" s="25" t="s">
        <v>191</v>
      </c>
      <c r="C5" s="18" t="s">
        <v>114</v>
      </c>
      <c r="D5" s="18"/>
      <c r="E5" s="18"/>
      <c r="F5" s="28" t="s">
        <v>192</v>
      </c>
      <c r="G5" s="18" t="s">
        <v>51</v>
      </c>
    </row>
    <row r="6" spans="1:7" ht="28.8" x14ac:dyDescent="0.3">
      <c r="A6" s="18" t="s">
        <v>193</v>
      </c>
      <c r="B6" s="25" t="s">
        <v>194</v>
      </c>
      <c r="C6" s="18" t="s">
        <v>114</v>
      </c>
      <c r="D6" s="18"/>
      <c r="E6" s="18"/>
      <c r="F6" s="28" t="s">
        <v>192</v>
      </c>
      <c r="G6" s="18" t="s">
        <v>51</v>
      </c>
    </row>
    <row r="7" spans="1:7" x14ac:dyDescent="0.3">
      <c r="A7" s="18" t="s">
        <v>195</v>
      </c>
      <c r="B7" s="18" t="s">
        <v>196</v>
      </c>
      <c r="C7" s="18" t="s">
        <v>47</v>
      </c>
      <c r="D7" s="18" t="s">
        <v>197</v>
      </c>
      <c r="E7" s="18" t="s">
        <v>198</v>
      </c>
      <c r="F7" s="28">
        <v>0.27</v>
      </c>
      <c r="G7" s="18" t="s">
        <v>51</v>
      </c>
    </row>
    <row r="8" spans="1:7" x14ac:dyDescent="0.3">
      <c r="A8" s="18" t="s">
        <v>199</v>
      </c>
      <c r="B8" s="18" t="s">
        <v>200</v>
      </c>
      <c r="C8" s="18" t="s">
        <v>114</v>
      </c>
      <c r="D8" s="18" t="s">
        <v>197</v>
      </c>
      <c r="E8" s="18" t="s">
        <v>201</v>
      </c>
      <c r="F8" s="28">
        <v>8.36</v>
      </c>
      <c r="G8" s="18" t="s">
        <v>51</v>
      </c>
    </row>
    <row r="9" spans="1:7" x14ac:dyDescent="0.3">
      <c r="A9" s="18" t="s">
        <v>202</v>
      </c>
      <c r="B9" s="18" t="s">
        <v>203</v>
      </c>
      <c r="C9" s="18" t="s">
        <v>114</v>
      </c>
      <c r="D9" s="18" t="s">
        <v>197</v>
      </c>
      <c r="E9" s="18" t="s">
        <v>204</v>
      </c>
      <c r="F9" s="28">
        <v>12.79</v>
      </c>
      <c r="G9" s="18" t="s">
        <v>51</v>
      </c>
    </row>
    <row r="10" spans="1:7" x14ac:dyDescent="0.3">
      <c r="A10" s="18" t="s">
        <v>205</v>
      </c>
      <c r="B10" s="18" t="s">
        <v>206</v>
      </c>
      <c r="C10" s="18" t="s">
        <v>114</v>
      </c>
      <c r="D10" s="18" t="s">
        <v>197</v>
      </c>
      <c r="E10" s="18" t="s">
        <v>207</v>
      </c>
      <c r="F10" s="28">
        <v>9.65</v>
      </c>
      <c r="G10" s="18" t="s">
        <v>51</v>
      </c>
    </row>
    <row r="11" spans="1:7" x14ac:dyDescent="0.3">
      <c r="A11" s="36" t="s">
        <v>208</v>
      </c>
      <c r="B11" s="36"/>
      <c r="C11" s="36"/>
      <c r="D11" s="36"/>
      <c r="E11" s="36"/>
      <c r="F11" s="29">
        <f>SUM(F5:F10)</f>
        <v>31.07</v>
      </c>
      <c r="G11" s="22"/>
    </row>
    <row r="12" spans="1:7" x14ac:dyDescent="0.3">
      <c r="A12" s="45"/>
      <c r="B12" s="45"/>
      <c r="C12" s="45"/>
      <c r="D12" s="45"/>
      <c r="E12" s="45"/>
      <c r="F12" s="45"/>
      <c r="G12" s="45"/>
    </row>
    <row r="13" spans="1:7" ht="15.6" hidden="1" x14ac:dyDescent="0.3">
      <c r="A13" s="14" t="s">
        <v>35</v>
      </c>
      <c r="B13" s="46" t="str">
        <f>'[1]1'!B2:H2</f>
        <v>Fiber Instrument Sales</v>
      </c>
      <c r="C13" s="46"/>
      <c r="D13" s="46"/>
      <c r="E13" s="46"/>
      <c r="F13" s="46"/>
      <c r="G13" s="46"/>
    </row>
    <row r="14" spans="1:7" ht="15.6" x14ac:dyDescent="0.3">
      <c r="A14" s="48" t="s">
        <v>283</v>
      </c>
      <c r="B14" s="48"/>
      <c r="C14" s="48"/>
      <c r="D14" s="48"/>
      <c r="E14" s="48"/>
      <c r="F14" s="48"/>
      <c r="G14" s="48"/>
    </row>
    <row r="15" spans="1:7" x14ac:dyDescent="0.3">
      <c r="A15" s="15" t="s">
        <v>37</v>
      </c>
      <c r="B15" s="15" t="s">
        <v>38</v>
      </c>
      <c r="C15" s="15" t="s">
        <v>39</v>
      </c>
      <c r="D15" s="16" t="s">
        <v>40</v>
      </c>
      <c r="E15" s="16" t="s">
        <v>41</v>
      </c>
      <c r="F15" s="17" t="s">
        <v>42</v>
      </c>
      <c r="G15" s="17" t="s">
        <v>44</v>
      </c>
    </row>
    <row r="16" spans="1:7" x14ac:dyDescent="0.3">
      <c r="A16" s="18" t="s">
        <v>284</v>
      </c>
      <c r="B16" s="18" t="s">
        <v>285</v>
      </c>
      <c r="C16" s="18" t="s">
        <v>114</v>
      </c>
      <c r="D16" s="18" t="s">
        <v>181</v>
      </c>
      <c r="E16" s="18" t="s">
        <v>286</v>
      </c>
      <c r="F16" s="19">
        <v>5.25</v>
      </c>
      <c r="G16" s="18" t="s">
        <v>51</v>
      </c>
    </row>
    <row r="17" spans="1:7" x14ac:dyDescent="0.3">
      <c r="A17" s="18" t="s">
        <v>287</v>
      </c>
      <c r="B17" s="18" t="s">
        <v>288</v>
      </c>
      <c r="C17" s="18" t="s">
        <v>114</v>
      </c>
      <c r="D17" s="18" t="s">
        <v>181</v>
      </c>
      <c r="E17" s="18" t="s">
        <v>289</v>
      </c>
      <c r="F17" s="19">
        <v>5.75</v>
      </c>
      <c r="G17" s="18" t="s">
        <v>51</v>
      </c>
    </row>
    <row r="18" spans="1:7" x14ac:dyDescent="0.3">
      <c r="A18" s="18" t="s">
        <v>290</v>
      </c>
      <c r="B18" s="18" t="s">
        <v>291</v>
      </c>
      <c r="C18" s="18" t="s">
        <v>114</v>
      </c>
      <c r="D18" s="18" t="s">
        <v>181</v>
      </c>
      <c r="E18" s="18" t="s">
        <v>292</v>
      </c>
      <c r="F18" s="19">
        <v>6</v>
      </c>
      <c r="G18" s="18" t="s">
        <v>51</v>
      </c>
    </row>
    <row r="19" spans="1:7" x14ac:dyDescent="0.3">
      <c r="A19" s="18" t="s">
        <v>293</v>
      </c>
      <c r="B19" s="18" t="s">
        <v>294</v>
      </c>
      <c r="C19" s="18" t="s">
        <v>114</v>
      </c>
      <c r="D19" s="18" t="s">
        <v>181</v>
      </c>
      <c r="E19" s="18" t="s">
        <v>295</v>
      </c>
      <c r="F19" s="19">
        <v>6</v>
      </c>
      <c r="G19" s="18" t="s">
        <v>51</v>
      </c>
    </row>
    <row r="20" spans="1:7" x14ac:dyDescent="0.3">
      <c r="A20" s="18" t="s">
        <v>296</v>
      </c>
      <c r="B20" s="18" t="s">
        <v>297</v>
      </c>
      <c r="C20" s="18" t="s">
        <v>114</v>
      </c>
      <c r="D20" s="18" t="s">
        <v>181</v>
      </c>
      <c r="E20" s="18" t="s">
        <v>298</v>
      </c>
      <c r="F20" s="19">
        <v>5.25</v>
      </c>
      <c r="G20" s="18" t="s">
        <v>51</v>
      </c>
    </row>
    <row r="21" spans="1:7" x14ac:dyDescent="0.3">
      <c r="A21" s="18" t="s">
        <v>299</v>
      </c>
      <c r="B21" s="18" t="s">
        <v>300</v>
      </c>
      <c r="C21" s="18" t="s">
        <v>114</v>
      </c>
      <c r="D21" s="18" t="s">
        <v>181</v>
      </c>
      <c r="E21" s="18" t="s">
        <v>301</v>
      </c>
      <c r="F21" s="19">
        <v>5.5</v>
      </c>
      <c r="G21" s="18" t="s">
        <v>51</v>
      </c>
    </row>
    <row r="22" spans="1:7" x14ac:dyDescent="0.3">
      <c r="A22" s="18" t="s">
        <v>302</v>
      </c>
      <c r="B22" s="18" t="s">
        <v>303</v>
      </c>
      <c r="C22" s="18" t="s">
        <v>114</v>
      </c>
      <c r="D22" s="18" t="s">
        <v>181</v>
      </c>
      <c r="E22" s="18" t="s">
        <v>304</v>
      </c>
      <c r="F22" s="19">
        <v>5.5</v>
      </c>
      <c r="G22" s="18" t="s">
        <v>51</v>
      </c>
    </row>
    <row r="23" spans="1:7" x14ac:dyDescent="0.3">
      <c r="A23" s="18" t="s">
        <v>305</v>
      </c>
      <c r="B23" s="18" t="s">
        <v>306</v>
      </c>
      <c r="C23" s="18" t="s">
        <v>114</v>
      </c>
      <c r="D23" s="18" t="s">
        <v>181</v>
      </c>
      <c r="E23" s="18" t="s">
        <v>307</v>
      </c>
      <c r="F23" s="19">
        <v>5.75</v>
      </c>
      <c r="G23" s="18" t="s">
        <v>51</v>
      </c>
    </row>
    <row r="24" spans="1:7" x14ac:dyDescent="0.3">
      <c r="A24" s="18" t="s">
        <v>308</v>
      </c>
      <c r="B24" s="18" t="s">
        <v>309</v>
      </c>
      <c r="C24" s="18" t="s">
        <v>114</v>
      </c>
      <c r="D24" s="18" t="s">
        <v>181</v>
      </c>
      <c r="E24" s="18" t="s">
        <v>310</v>
      </c>
      <c r="F24" s="30">
        <v>5.25</v>
      </c>
      <c r="G24" s="18" t="s">
        <v>51</v>
      </c>
    </row>
    <row r="25" spans="1:7" x14ac:dyDescent="0.3">
      <c r="A25" s="18" t="s">
        <v>311</v>
      </c>
      <c r="B25" s="18" t="s">
        <v>312</v>
      </c>
      <c r="C25" s="18" t="s">
        <v>114</v>
      </c>
      <c r="D25" s="18" t="s">
        <v>181</v>
      </c>
      <c r="E25" s="18" t="s">
        <v>313</v>
      </c>
      <c r="F25" s="30">
        <v>5.5</v>
      </c>
      <c r="G25" s="18" t="s">
        <v>51</v>
      </c>
    </row>
    <row r="26" spans="1:7" x14ac:dyDescent="0.3">
      <c r="A26" s="18" t="s">
        <v>314</v>
      </c>
      <c r="B26" s="18" t="s">
        <v>315</v>
      </c>
      <c r="C26" s="18" t="s">
        <v>114</v>
      </c>
      <c r="D26" s="18" t="s">
        <v>181</v>
      </c>
      <c r="E26" s="18" t="s">
        <v>316</v>
      </c>
      <c r="F26" s="30">
        <v>5.5</v>
      </c>
      <c r="G26" s="18" t="s">
        <v>51</v>
      </c>
    </row>
    <row r="27" spans="1:7" x14ac:dyDescent="0.3">
      <c r="A27" s="18" t="s">
        <v>317</v>
      </c>
      <c r="B27" s="18" t="s">
        <v>318</v>
      </c>
      <c r="C27" s="18" t="s">
        <v>114</v>
      </c>
      <c r="D27" s="18" t="s">
        <v>181</v>
      </c>
      <c r="E27" s="18" t="s">
        <v>319</v>
      </c>
      <c r="F27" s="30">
        <v>5.75</v>
      </c>
      <c r="G27" s="18" t="s">
        <v>51</v>
      </c>
    </row>
    <row r="28" spans="1:7" ht="28.8" x14ac:dyDescent="0.3">
      <c r="A28" s="18" t="s">
        <v>320</v>
      </c>
      <c r="B28" s="25" t="s">
        <v>321</v>
      </c>
      <c r="C28" s="18" t="s">
        <v>114</v>
      </c>
      <c r="D28" s="18" t="s">
        <v>181</v>
      </c>
      <c r="E28" s="18" t="s">
        <v>322</v>
      </c>
      <c r="F28" s="30">
        <v>50</v>
      </c>
      <c r="G28" s="18" t="s">
        <v>51</v>
      </c>
    </row>
    <row r="29" spans="1:7" x14ac:dyDescent="0.3">
      <c r="A29" s="36"/>
      <c r="B29" s="36"/>
      <c r="C29" s="36"/>
      <c r="D29" s="36"/>
      <c r="E29" s="36"/>
      <c r="F29" s="21">
        <f>SUM(F16:F28)</f>
        <v>117</v>
      </c>
      <c r="G29" s="22"/>
    </row>
    <row r="30" spans="1:7" x14ac:dyDescent="0.3">
      <c r="A30" s="45"/>
      <c r="B30" s="45"/>
      <c r="C30" s="45"/>
      <c r="D30" s="45"/>
      <c r="E30" s="45"/>
      <c r="F30" s="45"/>
      <c r="G30" s="45"/>
    </row>
    <row r="31" spans="1:7" ht="15.6" hidden="1" x14ac:dyDescent="0.3">
      <c r="A31" s="14" t="s">
        <v>35</v>
      </c>
      <c r="B31" s="46" t="str">
        <f>'[1]1'!B2:H2</f>
        <v>Fiber Instrument Sales</v>
      </c>
      <c r="C31" s="46"/>
      <c r="D31" s="46"/>
      <c r="E31" s="46"/>
      <c r="F31" s="46"/>
      <c r="G31" s="46"/>
    </row>
    <row r="32" spans="1:7" ht="15.6" x14ac:dyDescent="0.3">
      <c r="A32" s="48" t="s">
        <v>377</v>
      </c>
      <c r="B32" s="48"/>
      <c r="C32" s="48"/>
      <c r="D32" s="48"/>
      <c r="E32" s="48"/>
      <c r="F32" s="48"/>
      <c r="G32" s="48"/>
    </row>
    <row r="33" spans="1:7" x14ac:dyDescent="0.3">
      <c r="A33" s="15" t="s">
        <v>37</v>
      </c>
      <c r="B33" s="15" t="s">
        <v>38</v>
      </c>
      <c r="C33" s="15" t="s">
        <v>39</v>
      </c>
      <c r="D33" s="16" t="s">
        <v>40</v>
      </c>
      <c r="E33" s="16" t="s">
        <v>41</v>
      </c>
      <c r="F33" s="17" t="s">
        <v>42</v>
      </c>
      <c r="G33" s="17" t="s">
        <v>44</v>
      </c>
    </row>
    <row r="34" spans="1:7" x14ac:dyDescent="0.3">
      <c r="A34" s="18" t="s">
        <v>378</v>
      </c>
      <c r="B34" s="18" t="s">
        <v>379</v>
      </c>
      <c r="C34" s="18" t="s">
        <v>114</v>
      </c>
      <c r="D34" s="18" t="s">
        <v>380</v>
      </c>
      <c r="E34" s="18" t="s">
        <v>381</v>
      </c>
      <c r="F34" s="30">
        <v>56.34</v>
      </c>
      <c r="G34" s="18" t="s">
        <v>51</v>
      </c>
    </row>
    <row r="35" spans="1:7" x14ac:dyDescent="0.3">
      <c r="A35" s="36"/>
      <c r="B35" s="36"/>
      <c r="C35" s="36"/>
      <c r="D35" s="36"/>
      <c r="E35" s="36"/>
      <c r="F35" s="21">
        <f>SUM(F34)</f>
        <v>56.34</v>
      </c>
      <c r="G35" s="22"/>
    </row>
    <row r="36" spans="1:7" x14ac:dyDescent="0.3">
      <c r="A36" s="45"/>
      <c r="B36" s="45"/>
      <c r="C36" s="45"/>
      <c r="D36" s="45"/>
      <c r="E36" s="45"/>
      <c r="F36" s="45"/>
      <c r="G36" s="45"/>
    </row>
    <row r="37" spans="1:7" x14ac:dyDescent="0.3"/>
    <row r="38" spans="1:7" x14ac:dyDescent="0.3"/>
    <row r="39" spans="1:7" x14ac:dyDescent="0.3"/>
    <row r="40" spans="1:7" x14ac:dyDescent="0.3"/>
    <row r="41" spans="1:7" x14ac:dyDescent="0.3"/>
    <row r="42" spans="1:7" x14ac:dyDescent="0.3"/>
    <row r="43" spans="1:7" x14ac:dyDescent="0.3"/>
    <row r="44" spans="1:7" x14ac:dyDescent="0.3"/>
    <row r="45" spans="1:7" x14ac:dyDescent="0.3"/>
    <row r="46" spans="1:7" x14ac:dyDescent="0.3"/>
    <row r="47" spans="1:7" x14ac:dyDescent="0.3"/>
    <row r="48" spans="1:7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</sheetData>
  <mergeCells count="13">
    <mergeCell ref="A1:G1"/>
    <mergeCell ref="B2:G2"/>
    <mergeCell ref="A3:G3"/>
    <mergeCell ref="A11:E11"/>
    <mergeCell ref="A36:G36"/>
    <mergeCell ref="A30:G30"/>
    <mergeCell ref="B31:G31"/>
    <mergeCell ref="A32:G32"/>
    <mergeCell ref="A35:E35"/>
    <mergeCell ref="A12:G12"/>
    <mergeCell ref="B13:G13"/>
    <mergeCell ref="A14:G14"/>
    <mergeCell ref="A29:E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4"/>
  <sheetViews>
    <sheetView zoomScaleNormal="100" workbookViewId="0">
      <selection activeCell="B22" sqref="B22:G22"/>
    </sheetView>
  </sheetViews>
  <sheetFormatPr defaultColWidth="0" defaultRowHeight="14.4" zeroHeight="1" x14ac:dyDescent="0.3"/>
  <cols>
    <col min="1" max="1" width="14.109375" style="13" bestFit="1" customWidth="1"/>
    <col min="2" max="2" width="74.5546875" style="13" customWidth="1"/>
    <col min="3" max="3" width="8.88671875" style="13" bestFit="1" customWidth="1"/>
    <col min="4" max="4" width="15.44140625" style="13" bestFit="1" customWidth="1"/>
    <col min="5" max="5" width="21.109375" style="13" bestFit="1" customWidth="1"/>
    <col min="6" max="6" width="15.33203125" style="13" bestFit="1" customWidth="1"/>
    <col min="7" max="7" width="12.6640625" style="13" bestFit="1" customWidth="1"/>
    <col min="8" max="16384" width="9.109375" style="13" hidden="1"/>
  </cols>
  <sheetData>
    <row r="1" spans="1:7" ht="15.6" x14ac:dyDescent="0.3">
      <c r="A1" s="47" t="s">
        <v>34</v>
      </c>
      <c r="B1" s="47"/>
      <c r="C1" s="47"/>
      <c r="D1" s="47"/>
      <c r="E1" s="47"/>
      <c r="F1" s="47"/>
      <c r="G1" s="47"/>
    </row>
    <row r="2" spans="1:7" ht="15.6" x14ac:dyDescent="0.3">
      <c r="A2" s="14" t="s">
        <v>35</v>
      </c>
      <c r="B2" s="46" t="s">
        <v>22</v>
      </c>
      <c r="C2" s="46"/>
      <c r="D2" s="46"/>
      <c r="E2" s="46"/>
      <c r="F2" s="46"/>
      <c r="G2" s="46"/>
    </row>
    <row r="3" spans="1:7" ht="15.6" x14ac:dyDescent="0.3">
      <c r="A3" s="48" t="s">
        <v>209</v>
      </c>
      <c r="B3" s="48"/>
      <c r="C3" s="48"/>
      <c r="D3" s="48"/>
      <c r="E3" s="48"/>
      <c r="F3" s="48"/>
      <c r="G3" s="48"/>
    </row>
    <row r="4" spans="1:7" x14ac:dyDescent="0.3">
      <c r="A4" s="15" t="s">
        <v>37</v>
      </c>
      <c r="B4" s="15" t="s">
        <v>38</v>
      </c>
      <c r="C4" s="15" t="s">
        <v>39</v>
      </c>
      <c r="D4" s="16" t="s">
        <v>40</v>
      </c>
      <c r="E4" s="16" t="s">
        <v>41</v>
      </c>
      <c r="F4" s="17" t="s">
        <v>42</v>
      </c>
      <c r="G4" s="17" t="s">
        <v>44</v>
      </c>
    </row>
    <row r="5" spans="1:7" x14ac:dyDescent="0.3">
      <c r="A5" s="18" t="s">
        <v>210</v>
      </c>
      <c r="B5" s="18" t="s">
        <v>211</v>
      </c>
      <c r="C5" s="18" t="s">
        <v>114</v>
      </c>
      <c r="D5" s="18" t="s">
        <v>48</v>
      </c>
      <c r="E5" s="18" t="s">
        <v>212</v>
      </c>
      <c r="F5" s="28">
        <v>237.91</v>
      </c>
      <c r="G5" s="18" t="s">
        <v>51</v>
      </c>
    </row>
    <row r="6" spans="1:7" x14ac:dyDescent="0.3">
      <c r="A6" s="18" t="s">
        <v>213</v>
      </c>
      <c r="B6" s="18" t="s">
        <v>214</v>
      </c>
      <c r="C6" s="18" t="s">
        <v>114</v>
      </c>
      <c r="D6" s="18" t="s">
        <v>215</v>
      </c>
      <c r="E6" s="18" t="s">
        <v>216</v>
      </c>
      <c r="F6" s="28">
        <v>69.930000000000007</v>
      </c>
      <c r="G6" s="18" t="s">
        <v>51</v>
      </c>
    </row>
    <row r="7" spans="1:7" x14ac:dyDescent="0.3">
      <c r="A7" s="18" t="s">
        <v>217</v>
      </c>
      <c r="B7" s="18" t="s">
        <v>218</v>
      </c>
      <c r="C7" s="18" t="s">
        <v>114</v>
      </c>
      <c r="D7" s="18" t="s">
        <v>48</v>
      </c>
      <c r="E7" s="18" t="s">
        <v>219</v>
      </c>
      <c r="F7" s="28">
        <v>317.77</v>
      </c>
      <c r="G7" s="18" t="s">
        <v>51</v>
      </c>
    </row>
    <row r="8" spans="1:7" x14ac:dyDescent="0.3">
      <c r="A8" s="18" t="s">
        <v>220</v>
      </c>
      <c r="B8" s="18" t="s">
        <v>221</v>
      </c>
      <c r="C8" s="18" t="s">
        <v>114</v>
      </c>
      <c r="D8" s="18" t="s">
        <v>48</v>
      </c>
      <c r="E8" s="18" t="s">
        <v>222</v>
      </c>
      <c r="F8" s="28">
        <v>115.22</v>
      </c>
      <c r="G8" s="18" t="s">
        <v>51</v>
      </c>
    </row>
    <row r="9" spans="1:7" x14ac:dyDescent="0.3">
      <c r="A9" s="18" t="s">
        <v>223</v>
      </c>
      <c r="B9" s="18" t="s">
        <v>224</v>
      </c>
      <c r="C9" s="18" t="s">
        <v>114</v>
      </c>
      <c r="D9" s="18" t="s">
        <v>48</v>
      </c>
      <c r="E9" s="18" t="s">
        <v>225</v>
      </c>
      <c r="F9" s="28">
        <v>374.75</v>
      </c>
      <c r="G9" s="18" t="s">
        <v>51</v>
      </c>
    </row>
    <row r="10" spans="1:7" x14ac:dyDescent="0.3">
      <c r="A10" s="18" t="s">
        <v>226</v>
      </c>
      <c r="B10" s="18" t="s">
        <v>227</v>
      </c>
      <c r="C10" s="18" t="s">
        <v>114</v>
      </c>
      <c r="D10" s="18" t="s">
        <v>48</v>
      </c>
      <c r="E10" s="18" t="s">
        <v>228</v>
      </c>
      <c r="F10" s="28">
        <v>592.65</v>
      </c>
      <c r="G10" s="18" t="s">
        <v>51</v>
      </c>
    </row>
    <row r="11" spans="1:7" x14ac:dyDescent="0.3">
      <c r="A11" s="18" t="s">
        <v>229</v>
      </c>
      <c r="B11" s="18" t="s">
        <v>227</v>
      </c>
      <c r="C11" s="18" t="s">
        <v>114</v>
      </c>
      <c r="D11" s="18" t="s">
        <v>48</v>
      </c>
      <c r="E11" s="18" t="s">
        <v>230</v>
      </c>
      <c r="F11" s="28">
        <v>776.17</v>
      </c>
      <c r="G11" s="18" t="s">
        <v>51</v>
      </c>
    </row>
    <row r="12" spans="1:7" x14ac:dyDescent="0.3">
      <c r="A12" s="18" t="s">
        <v>231</v>
      </c>
      <c r="B12" s="18" t="s">
        <v>232</v>
      </c>
      <c r="C12" s="18" t="s">
        <v>114</v>
      </c>
      <c r="D12" s="18" t="s">
        <v>48</v>
      </c>
      <c r="E12" s="18" t="s">
        <v>233</v>
      </c>
      <c r="F12" s="28">
        <v>124.49</v>
      </c>
      <c r="G12" s="18" t="s">
        <v>51</v>
      </c>
    </row>
    <row r="13" spans="1:7" x14ac:dyDescent="0.3">
      <c r="A13" s="36"/>
      <c r="B13" s="36"/>
      <c r="C13" s="36"/>
      <c r="D13" s="36"/>
      <c r="E13" s="36"/>
      <c r="F13" s="29">
        <f>SUM(F5:F12)</f>
        <v>2608.89</v>
      </c>
      <c r="G13" s="22"/>
    </row>
    <row r="14" spans="1:7" x14ac:dyDescent="0.3">
      <c r="A14" s="45"/>
      <c r="B14" s="45"/>
      <c r="C14" s="45"/>
      <c r="D14" s="45"/>
      <c r="E14" s="45"/>
      <c r="F14" s="45"/>
      <c r="G14" s="45"/>
    </row>
    <row r="15" spans="1:7" ht="15.6" x14ac:dyDescent="0.3">
      <c r="A15" s="14" t="s">
        <v>35</v>
      </c>
      <c r="B15" s="46" t="s">
        <v>22</v>
      </c>
      <c r="C15" s="46"/>
      <c r="D15" s="46"/>
      <c r="E15" s="46"/>
      <c r="F15" s="46"/>
      <c r="G15" s="46"/>
    </row>
    <row r="16" spans="1:7" ht="15.6" x14ac:dyDescent="0.3">
      <c r="A16" s="48" t="s">
        <v>234</v>
      </c>
      <c r="B16" s="48"/>
      <c r="C16" s="48"/>
      <c r="D16" s="48"/>
      <c r="E16" s="48"/>
      <c r="F16" s="48"/>
      <c r="G16" s="48"/>
    </row>
    <row r="17" spans="1:7" x14ac:dyDescent="0.3">
      <c r="A17" s="18" t="s">
        <v>235</v>
      </c>
      <c r="B17" s="18" t="s">
        <v>236</v>
      </c>
      <c r="C17" s="18" t="s">
        <v>114</v>
      </c>
      <c r="D17" s="18" t="s">
        <v>88</v>
      </c>
      <c r="E17" s="18" t="s">
        <v>237</v>
      </c>
      <c r="F17" s="28">
        <v>176.35</v>
      </c>
      <c r="G17" s="18" t="s">
        <v>51</v>
      </c>
    </row>
    <row r="18" spans="1:7" x14ac:dyDescent="0.3">
      <c r="A18" s="18" t="s">
        <v>238</v>
      </c>
      <c r="B18" s="18" t="s">
        <v>239</v>
      </c>
      <c r="C18" s="18" t="s">
        <v>114</v>
      </c>
      <c r="D18" s="18" t="s">
        <v>88</v>
      </c>
      <c r="E18" s="18" t="s">
        <v>240</v>
      </c>
      <c r="F18" s="28">
        <v>200.85</v>
      </c>
      <c r="G18" s="18" t="s">
        <v>51</v>
      </c>
    </row>
    <row r="19" spans="1:7" hidden="1" x14ac:dyDescent="0.3">
      <c r="A19" s="18" t="s">
        <v>241</v>
      </c>
      <c r="B19" s="18" t="s">
        <v>242</v>
      </c>
      <c r="C19" s="18" t="s">
        <v>114</v>
      </c>
      <c r="D19" s="18" t="s">
        <v>88</v>
      </c>
      <c r="E19" s="18" t="s">
        <v>243</v>
      </c>
      <c r="F19" s="28">
        <v>328.73</v>
      </c>
      <c r="G19" s="18" t="s">
        <v>51</v>
      </c>
    </row>
    <row r="20" spans="1:7" x14ac:dyDescent="0.3">
      <c r="A20" s="36"/>
      <c r="B20" s="36"/>
      <c r="C20" s="36"/>
      <c r="D20" s="36"/>
      <c r="E20" s="36"/>
      <c r="F20" s="29">
        <f>SUM(F17:F19)</f>
        <v>705.93000000000006</v>
      </c>
      <c r="G20" s="22"/>
    </row>
    <row r="21" spans="1:7" x14ac:dyDescent="0.3">
      <c r="A21" s="45"/>
      <c r="B21" s="45"/>
      <c r="C21" s="45"/>
      <c r="D21" s="45"/>
      <c r="E21" s="45"/>
      <c r="F21" s="45"/>
      <c r="G21" s="45"/>
    </row>
    <row r="22" spans="1:7" ht="15.6" x14ac:dyDescent="0.3">
      <c r="A22" s="14" t="s">
        <v>35</v>
      </c>
      <c r="B22" s="46" t="s">
        <v>22</v>
      </c>
      <c r="C22" s="46"/>
      <c r="D22" s="46"/>
      <c r="E22" s="46"/>
      <c r="F22" s="46"/>
      <c r="G22" s="46"/>
    </row>
    <row r="23" spans="1:7" ht="15.6" x14ac:dyDescent="0.3">
      <c r="A23" s="48" t="s">
        <v>244</v>
      </c>
      <c r="B23" s="48"/>
      <c r="C23" s="48"/>
      <c r="D23" s="48"/>
      <c r="E23" s="48"/>
      <c r="F23" s="48"/>
      <c r="G23" s="48"/>
    </row>
    <row r="24" spans="1:7" x14ac:dyDescent="0.3">
      <c r="A24" s="15" t="s">
        <v>37</v>
      </c>
      <c r="B24" s="15" t="s">
        <v>38</v>
      </c>
      <c r="C24" s="15" t="s">
        <v>39</v>
      </c>
      <c r="D24" s="16" t="s">
        <v>40</v>
      </c>
      <c r="E24" s="16" t="s">
        <v>41</v>
      </c>
      <c r="F24" s="17" t="s">
        <v>42</v>
      </c>
      <c r="G24" s="17" t="s">
        <v>44</v>
      </c>
    </row>
    <row r="25" spans="1:7" x14ac:dyDescent="0.3">
      <c r="A25" s="18" t="s">
        <v>245</v>
      </c>
      <c r="B25" s="18" t="s">
        <v>246</v>
      </c>
      <c r="C25" s="18" t="s">
        <v>114</v>
      </c>
      <c r="D25" s="18" t="s">
        <v>48</v>
      </c>
      <c r="E25" s="18" t="s">
        <v>383</v>
      </c>
      <c r="F25" s="19">
        <v>286.55</v>
      </c>
      <c r="G25" s="18" t="s">
        <v>51</v>
      </c>
    </row>
    <row r="26" spans="1:7" x14ac:dyDescent="0.3">
      <c r="A26" s="18" t="s">
        <v>247</v>
      </c>
      <c r="B26" s="18" t="s">
        <v>248</v>
      </c>
      <c r="C26" s="18" t="s">
        <v>114</v>
      </c>
      <c r="D26" s="18" t="s">
        <v>48</v>
      </c>
      <c r="E26" s="18" t="s">
        <v>249</v>
      </c>
      <c r="F26" s="19">
        <v>253.94</v>
      </c>
      <c r="G26" s="18" t="s">
        <v>51</v>
      </c>
    </row>
    <row r="27" spans="1:7" x14ac:dyDescent="0.3">
      <c r="A27" s="18" t="s">
        <v>250</v>
      </c>
      <c r="B27" s="18" t="s">
        <v>251</v>
      </c>
      <c r="C27" s="18" t="s">
        <v>114</v>
      </c>
      <c r="D27" s="18" t="s">
        <v>48</v>
      </c>
      <c r="E27" s="18" t="s">
        <v>252</v>
      </c>
      <c r="F27" s="19">
        <v>282.39</v>
      </c>
      <c r="G27" s="18" t="s">
        <v>51</v>
      </c>
    </row>
    <row r="28" spans="1:7" x14ac:dyDescent="0.3">
      <c r="A28" s="18" t="s">
        <v>253</v>
      </c>
      <c r="B28" s="18" t="s">
        <v>254</v>
      </c>
      <c r="C28" s="18" t="s">
        <v>114</v>
      </c>
      <c r="D28" s="18" t="s">
        <v>48</v>
      </c>
      <c r="E28" s="18" t="s">
        <v>255</v>
      </c>
      <c r="F28" s="19">
        <v>498.82</v>
      </c>
      <c r="G28" s="18" t="s">
        <v>51</v>
      </c>
    </row>
    <row r="29" spans="1:7" x14ac:dyDescent="0.3">
      <c r="A29" s="18" t="s">
        <v>256</v>
      </c>
      <c r="B29" s="18" t="s">
        <v>257</v>
      </c>
      <c r="C29" s="18" t="s">
        <v>114</v>
      </c>
      <c r="D29" s="18" t="s">
        <v>48</v>
      </c>
      <c r="E29" s="18" t="s">
        <v>258</v>
      </c>
      <c r="F29" s="19">
        <v>389.22</v>
      </c>
      <c r="G29" s="18" t="s">
        <v>51</v>
      </c>
    </row>
    <row r="30" spans="1:7" x14ac:dyDescent="0.3">
      <c r="A30" s="18" t="s">
        <v>259</v>
      </c>
      <c r="B30" s="18" t="s">
        <v>260</v>
      </c>
      <c r="C30" s="18" t="s">
        <v>114</v>
      </c>
      <c r="D30" s="18" t="s">
        <v>48</v>
      </c>
      <c r="E30" s="18" t="s">
        <v>261</v>
      </c>
      <c r="F30" s="30">
        <v>320.52</v>
      </c>
      <c r="G30" s="18" t="s">
        <v>51</v>
      </c>
    </row>
    <row r="31" spans="1:7" x14ac:dyDescent="0.3">
      <c r="A31" s="18" t="s">
        <v>262</v>
      </c>
      <c r="B31" s="18" t="s">
        <v>263</v>
      </c>
      <c r="C31" s="18" t="s">
        <v>114</v>
      </c>
      <c r="D31" s="18" t="s">
        <v>48</v>
      </c>
      <c r="E31" s="18" t="s">
        <v>264</v>
      </c>
      <c r="F31" s="30">
        <v>54.69</v>
      </c>
      <c r="G31" s="18" t="s">
        <v>51</v>
      </c>
    </row>
    <row r="32" spans="1:7" x14ac:dyDescent="0.3">
      <c r="A32" s="18" t="s">
        <v>265</v>
      </c>
      <c r="B32" s="18" t="s">
        <v>266</v>
      </c>
      <c r="C32" s="18" t="s">
        <v>114</v>
      </c>
      <c r="D32" s="18" t="s">
        <v>48</v>
      </c>
      <c r="E32" s="18" t="s">
        <v>267</v>
      </c>
      <c r="F32" s="30">
        <v>20.55</v>
      </c>
      <c r="G32" s="18" t="s">
        <v>51</v>
      </c>
    </row>
    <row r="33" spans="1:7" x14ac:dyDescent="0.3">
      <c r="A33" s="18" t="s">
        <v>268</v>
      </c>
      <c r="B33" s="18" t="s">
        <v>269</v>
      </c>
      <c r="C33" s="18" t="s">
        <v>114</v>
      </c>
      <c r="D33" s="18" t="s">
        <v>48</v>
      </c>
      <c r="E33" s="18" t="s">
        <v>270</v>
      </c>
      <c r="F33" s="30">
        <v>34.25</v>
      </c>
      <c r="G33" s="18" t="s">
        <v>51</v>
      </c>
    </row>
    <row r="34" spans="1:7" x14ac:dyDescent="0.3">
      <c r="A34" s="36"/>
      <c r="B34" s="36"/>
      <c r="C34" s="36"/>
      <c r="D34" s="36"/>
      <c r="E34" s="36"/>
      <c r="F34" s="29">
        <f>SUM(F25:F33)</f>
        <v>2140.9300000000003</v>
      </c>
      <c r="G34" s="22"/>
    </row>
    <row r="35" spans="1:7" x14ac:dyDescent="0.3">
      <c r="A35" s="45"/>
      <c r="B35" s="45"/>
      <c r="C35" s="45"/>
      <c r="D35" s="45"/>
      <c r="E35" s="45"/>
      <c r="F35" s="45"/>
      <c r="G35" s="45"/>
    </row>
    <row r="36" spans="1:7" ht="15.6" x14ac:dyDescent="0.3">
      <c r="A36" s="14" t="s">
        <v>35</v>
      </c>
      <c r="B36" s="46" t="s">
        <v>22</v>
      </c>
      <c r="C36" s="46"/>
      <c r="D36" s="46"/>
      <c r="E36" s="46"/>
      <c r="F36" s="46"/>
      <c r="G36" s="46"/>
    </row>
    <row r="37" spans="1:7" ht="15.6" x14ac:dyDescent="0.3">
      <c r="A37" s="48" t="s">
        <v>271</v>
      </c>
      <c r="B37" s="48"/>
      <c r="C37" s="48"/>
      <c r="D37" s="48"/>
      <c r="E37" s="48"/>
      <c r="F37" s="48"/>
      <c r="G37" s="48"/>
    </row>
    <row r="38" spans="1:7" x14ac:dyDescent="0.3">
      <c r="A38" s="27" t="s">
        <v>272</v>
      </c>
      <c r="B38" s="18" t="s">
        <v>273</v>
      </c>
      <c r="C38" s="18" t="s">
        <v>114</v>
      </c>
      <c r="D38" s="18" t="s">
        <v>88</v>
      </c>
      <c r="E38" s="18" t="s">
        <v>274</v>
      </c>
      <c r="F38" s="19">
        <v>313.64999999999998</v>
      </c>
      <c r="G38" s="18" t="s">
        <v>51</v>
      </c>
    </row>
    <row r="39" spans="1:7" x14ac:dyDescent="0.3">
      <c r="A39" s="27" t="s">
        <v>275</v>
      </c>
      <c r="B39" s="18" t="s">
        <v>254</v>
      </c>
      <c r="C39" s="18" t="s">
        <v>114</v>
      </c>
      <c r="D39" s="18" t="s">
        <v>88</v>
      </c>
      <c r="E39" s="18" t="s">
        <v>276</v>
      </c>
      <c r="F39" s="19">
        <v>552.78</v>
      </c>
      <c r="G39" s="18" t="s">
        <v>51</v>
      </c>
    </row>
    <row r="40" spans="1:7" x14ac:dyDescent="0.3">
      <c r="A40" s="27" t="s">
        <v>277</v>
      </c>
      <c r="B40" s="18" t="s">
        <v>278</v>
      </c>
      <c r="C40" s="18" t="s">
        <v>114</v>
      </c>
      <c r="D40" s="18" t="s">
        <v>88</v>
      </c>
      <c r="E40" s="18" t="s">
        <v>279</v>
      </c>
      <c r="F40" s="19">
        <v>251.48</v>
      </c>
      <c r="G40" s="18" t="s">
        <v>51</v>
      </c>
    </row>
    <row r="41" spans="1:7" x14ac:dyDescent="0.3">
      <c r="A41" s="27" t="s">
        <v>280</v>
      </c>
      <c r="B41" s="18" t="s">
        <v>281</v>
      </c>
      <c r="C41" s="18" t="s">
        <v>114</v>
      </c>
      <c r="D41" s="18" t="s">
        <v>88</v>
      </c>
      <c r="E41" s="18" t="s">
        <v>282</v>
      </c>
      <c r="F41" s="19">
        <v>340.27</v>
      </c>
      <c r="G41" s="18" t="s">
        <v>51</v>
      </c>
    </row>
    <row r="42" spans="1:7" x14ac:dyDescent="0.3">
      <c r="A42" s="36"/>
      <c r="B42" s="36"/>
      <c r="C42" s="36"/>
      <c r="D42" s="36"/>
      <c r="E42" s="36"/>
      <c r="F42" s="21">
        <f>SUM(F38:F41)</f>
        <v>1458.1799999999998</v>
      </c>
      <c r="G42" s="22"/>
    </row>
    <row r="43" spans="1:7" x14ac:dyDescent="0.3">
      <c r="A43" s="45"/>
      <c r="B43" s="45"/>
      <c r="C43" s="45"/>
      <c r="D43" s="45"/>
      <c r="E43" s="45"/>
      <c r="F43" s="45"/>
      <c r="G43" s="45"/>
    </row>
    <row r="44" spans="1:7" ht="15.6" x14ac:dyDescent="0.3">
      <c r="A44" s="14" t="s">
        <v>35</v>
      </c>
      <c r="B44" s="46" t="s">
        <v>22</v>
      </c>
      <c r="C44" s="46"/>
      <c r="D44" s="46"/>
      <c r="E44" s="46"/>
      <c r="F44" s="46"/>
      <c r="G44" s="46"/>
    </row>
    <row r="45" spans="1:7" ht="15.6" x14ac:dyDescent="0.3">
      <c r="A45" s="48" t="s">
        <v>323</v>
      </c>
      <c r="B45" s="48"/>
      <c r="C45" s="48"/>
      <c r="D45" s="48"/>
      <c r="E45" s="48"/>
      <c r="F45" s="48"/>
      <c r="G45" s="48"/>
    </row>
    <row r="46" spans="1:7" x14ac:dyDescent="0.3">
      <c r="A46" s="18" t="s">
        <v>324</v>
      </c>
      <c r="B46" s="18" t="s">
        <v>325</v>
      </c>
      <c r="C46" s="18" t="s">
        <v>326</v>
      </c>
      <c r="D46" s="18" t="s">
        <v>48</v>
      </c>
      <c r="E46" s="18" t="s">
        <v>327</v>
      </c>
      <c r="F46" s="30">
        <v>12.12</v>
      </c>
      <c r="G46" s="18" t="s">
        <v>51</v>
      </c>
    </row>
    <row r="47" spans="1:7" x14ac:dyDescent="0.3">
      <c r="A47" s="18" t="s">
        <v>328</v>
      </c>
      <c r="B47" s="18" t="s">
        <v>329</v>
      </c>
      <c r="C47" s="18" t="s">
        <v>326</v>
      </c>
      <c r="D47" s="18" t="s">
        <v>48</v>
      </c>
      <c r="E47" s="18" t="s">
        <v>330</v>
      </c>
      <c r="F47" s="30">
        <v>289.01</v>
      </c>
      <c r="G47" s="18" t="s">
        <v>51</v>
      </c>
    </row>
    <row r="48" spans="1:7" x14ac:dyDescent="0.3">
      <c r="A48" s="18" t="s">
        <v>331</v>
      </c>
      <c r="B48" s="18" t="s">
        <v>332</v>
      </c>
      <c r="C48" s="18" t="s">
        <v>326</v>
      </c>
      <c r="D48" s="18" t="s">
        <v>48</v>
      </c>
      <c r="E48" s="18" t="s">
        <v>333</v>
      </c>
      <c r="F48" s="30">
        <v>292.69</v>
      </c>
      <c r="G48" s="18" t="s">
        <v>51</v>
      </c>
    </row>
    <row r="49" spans="1:7" hidden="1" x14ac:dyDescent="0.3">
      <c r="A49" s="18" t="s">
        <v>334</v>
      </c>
      <c r="B49" s="18" t="s">
        <v>335</v>
      </c>
      <c r="C49" s="18" t="s">
        <v>326</v>
      </c>
      <c r="D49" s="18" t="s">
        <v>48</v>
      </c>
      <c r="E49" s="18" t="s">
        <v>336</v>
      </c>
      <c r="F49" s="30">
        <v>271.88</v>
      </c>
      <c r="G49" s="18" t="s">
        <v>51</v>
      </c>
    </row>
    <row r="50" spans="1:7" x14ac:dyDescent="0.3">
      <c r="A50" s="18" t="s">
        <v>337</v>
      </c>
      <c r="B50" s="18" t="s">
        <v>338</v>
      </c>
      <c r="C50" s="18" t="s">
        <v>326</v>
      </c>
      <c r="D50" s="18" t="s">
        <v>48</v>
      </c>
      <c r="E50" s="18" t="s">
        <v>339</v>
      </c>
      <c r="F50" s="30">
        <v>347.98</v>
      </c>
      <c r="G50" s="18" t="s">
        <v>51</v>
      </c>
    </row>
    <row r="51" spans="1:7" x14ac:dyDescent="0.3">
      <c r="A51" s="18" t="s">
        <v>340</v>
      </c>
      <c r="B51" s="18" t="s">
        <v>341</v>
      </c>
      <c r="C51" s="18" t="s">
        <v>326</v>
      </c>
      <c r="D51" s="18" t="s">
        <v>48</v>
      </c>
      <c r="E51" s="18" t="s">
        <v>342</v>
      </c>
      <c r="F51" s="30">
        <v>311.55</v>
      </c>
      <c r="G51" s="18" t="s">
        <v>51</v>
      </c>
    </row>
    <row r="52" spans="1:7" x14ac:dyDescent="0.3">
      <c r="A52" s="36"/>
      <c r="B52" s="36"/>
      <c r="C52" s="36"/>
      <c r="D52" s="36"/>
      <c r="E52" s="36"/>
      <c r="F52" s="21">
        <f>SUM(F46:F51)</f>
        <v>1525.2299999999998</v>
      </c>
      <c r="G52" s="22"/>
    </row>
    <row r="53" spans="1:7" x14ac:dyDescent="0.3">
      <c r="A53" s="45"/>
      <c r="B53" s="45"/>
      <c r="C53" s="45"/>
      <c r="D53" s="45"/>
      <c r="E53" s="45"/>
      <c r="F53" s="45"/>
      <c r="G53" s="45"/>
    </row>
    <row r="54" spans="1:7" ht="15.6" x14ac:dyDescent="0.3">
      <c r="A54" s="14" t="s">
        <v>35</v>
      </c>
      <c r="B54" s="46" t="s">
        <v>22</v>
      </c>
      <c r="C54" s="46"/>
      <c r="D54" s="46"/>
      <c r="E54" s="46"/>
      <c r="F54" s="46"/>
      <c r="G54" s="46"/>
    </row>
    <row r="55" spans="1:7" ht="15.6" x14ac:dyDescent="0.3">
      <c r="A55" s="48" t="s">
        <v>343</v>
      </c>
      <c r="B55" s="48"/>
      <c r="C55" s="48"/>
      <c r="D55" s="48"/>
      <c r="E55" s="48"/>
      <c r="F55" s="48"/>
      <c r="G55" s="48"/>
    </row>
    <row r="56" spans="1:7" x14ac:dyDescent="0.3">
      <c r="A56" s="15" t="s">
        <v>37</v>
      </c>
      <c r="B56" s="15" t="s">
        <v>38</v>
      </c>
      <c r="C56" s="15" t="s">
        <v>39</v>
      </c>
      <c r="D56" s="16" t="s">
        <v>40</v>
      </c>
      <c r="E56" s="16" t="s">
        <v>41</v>
      </c>
      <c r="F56" s="17" t="s">
        <v>42</v>
      </c>
      <c r="G56" s="17" t="s">
        <v>44</v>
      </c>
    </row>
    <row r="57" spans="1:7" x14ac:dyDescent="0.3">
      <c r="A57" s="18" t="s">
        <v>344</v>
      </c>
      <c r="B57" s="18" t="s">
        <v>345</v>
      </c>
      <c r="C57" s="18" t="s">
        <v>114</v>
      </c>
      <c r="D57" s="18" t="s">
        <v>346</v>
      </c>
      <c r="E57" s="18" t="s">
        <v>347</v>
      </c>
      <c r="F57" s="30">
        <v>202.15</v>
      </c>
      <c r="G57" s="18" t="s">
        <v>51</v>
      </c>
    </row>
    <row r="58" spans="1:7" x14ac:dyDescent="0.3">
      <c r="A58" s="18" t="s">
        <v>348</v>
      </c>
      <c r="B58" s="18" t="s">
        <v>349</v>
      </c>
      <c r="C58" s="18" t="s">
        <v>114</v>
      </c>
      <c r="D58" s="18" t="s">
        <v>346</v>
      </c>
      <c r="E58" s="18" t="s">
        <v>350</v>
      </c>
      <c r="F58" s="30">
        <v>323.22000000000003</v>
      </c>
      <c r="G58" s="18" t="s">
        <v>51</v>
      </c>
    </row>
    <row r="59" spans="1:7" x14ac:dyDescent="0.3">
      <c r="A59" s="18" t="s">
        <v>351</v>
      </c>
      <c r="B59" s="18" t="s">
        <v>352</v>
      </c>
      <c r="C59" s="18" t="s">
        <v>114</v>
      </c>
      <c r="D59" s="18" t="s">
        <v>346</v>
      </c>
      <c r="E59" s="18" t="s">
        <v>353</v>
      </c>
      <c r="F59" s="30">
        <v>548.14</v>
      </c>
      <c r="G59" s="18" t="s">
        <v>51</v>
      </c>
    </row>
    <row r="60" spans="1:7" x14ac:dyDescent="0.3">
      <c r="A60" s="18" t="s">
        <v>354</v>
      </c>
      <c r="B60" s="18" t="s">
        <v>355</v>
      </c>
      <c r="C60" s="18" t="s">
        <v>114</v>
      </c>
      <c r="D60" s="18" t="s">
        <v>346</v>
      </c>
      <c r="E60" s="18" t="s">
        <v>356</v>
      </c>
      <c r="F60" s="30">
        <v>140.28</v>
      </c>
      <c r="G60" s="18" t="s">
        <v>51</v>
      </c>
    </row>
    <row r="61" spans="1:7" x14ac:dyDescent="0.3">
      <c r="A61" s="18" t="s">
        <v>357</v>
      </c>
      <c r="B61" s="18" t="s">
        <v>358</v>
      </c>
      <c r="C61" s="18" t="s">
        <v>114</v>
      </c>
      <c r="D61" s="18" t="s">
        <v>346</v>
      </c>
      <c r="E61" s="18" t="s">
        <v>359</v>
      </c>
      <c r="F61" s="30">
        <v>197.43</v>
      </c>
      <c r="G61" s="18" t="s">
        <v>51</v>
      </c>
    </row>
    <row r="62" spans="1:7" x14ac:dyDescent="0.3">
      <c r="A62" s="18" t="s">
        <v>360</v>
      </c>
      <c r="B62" s="18" t="s">
        <v>361</v>
      </c>
      <c r="C62" s="18" t="s">
        <v>114</v>
      </c>
      <c r="D62" s="18" t="s">
        <v>346</v>
      </c>
      <c r="E62" s="18" t="s">
        <v>362</v>
      </c>
      <c r="F62" s="30">
        <v>415.93</v>
      </c>
      <c r="G62" s="18" t="s">
        <v>51</v>
      </c>
    </row>
    <row r="63" spans="1:7" x14ac:dyDescent="0.3">
      <c r="A63" s="18" t="s">
        <v>363</v>
      </c>
      <c r="B63" s="18" t="s">
        <v>364</v>
      </c>
      <c r="C63" s="18" t="s">
        <v>114</v>
      </c>
      <c r="D63" s="18" t="s">
        <v>365</v>
      </c>
      <c r="E63" s="18" t="s">
        <v>366</v>
      </c>
      <c r="F63" s="30">
        <v>114.68</v>
      </c>
      <c r="G63" s="18" t="s">
        <v>51</v>
      </c>
    </row>
    <row r="64" spans="1:7" x14ac:dyDescent="0.3">
      <c r="A64" s="18" t="s">
        <v>367</v>
      </c>
      <c r="B64" s="18" t="s">
        <v>364</v>
      </c>
      <c r="C64" s="18" t="s">
        <v>114</v>
      </c>
      <c r="D64" s="18" t="s">
        <v>365</v>
      </c>
      <c r="E64" s="18" t="s">
        <v>368</v>
      </c>
      <c r="F64" s="30">
        <v>254.77</v>
      </c>
      <c r="G64" s="18" t="s">
        <v>51</v>
      </c>
    </row>
    <row r="65" spans="1:7" x14ac:dyDescent="0.3">
      <c r="A65" s="18" t="s">
        <v>369</v>
      </c>
      <c r="B65" s="18" t="s">
        <v>364</v>
      </c>
      <c r="C65" s="18" t="s">
        <v>114</v>
      </c>
      <c r="D65" s="18" t="s">
        <v>365</v>
      </c>
      <c r="E65" s="18" t="s">
        <v>370</v>
      </c>
      <c r="F65" s="30">
        <v>400.73</v>
      </c>
      <c r="G65" s="18" t="s">
        <v>51</v>
      </c>
    </row>
    <row r="66" spans="1:7" x14ac:dyDescent="0.3">
      <c r="A66" s="18" t="s">
        <v>371</v>
      </c>
      <c r="B66" s="18" t="s">
        <v>372</v>
      </c>
      <c r="C66" s="18" t="s">
        <v>114</v>
      </c>
      <c r="D66" s="18" t="s">
        <v>365</v>
      </c>
      <c r="E66" s="18" t="s">
        <v>373</v>
      </c>
      <c r="F66" s="30" t="s">
        <v>382</v>
      </c>
      <c r="G66" s="18" t="s">
        <v>51</v>
      </c>
    </row>
    <row r="67" spans="1:7" x14ac:dyDescent="0.3">
      <c r="A67" s="18" t="s">
        <v>374</v>
      </c>
      <c r="B67" s="18" t="s">
        <v>375</v>
      </c>
      <c r="C67" s="18" t="s">
        <v>114</v>
      </c>
      <c r="D67" s="18" t="s">
        <v>365</v>
      </c>
      <c r="E67" s="18" t="s">
        <v>376</v>
      </c>
      <c r="F67" s="30" t="s">
        <v>382</v>
      </c>
      <c r="G67" s="18" t="s">
        <v>51</v>
      </c>
    </row>
    <row r="68" spans="1:7" x14ac:dyDescent="0.3">
      <c r="A68" s="36"/>
      <c r="B68" s="36"/>
      <c r="C68" s="36"/>
      <c r="D68" s="36"/>
      <c r="E68" s="36"/>
      <c r="F68" s="21">
        <f>SUM(F57:F67)</f>
        <v>2597.3300000000004</v>
      </c>
      <c r="G68" s="22"/>
    </row>
    <row r="69" spans="1:7" x14ac:dyDescent="0.3">
      <c r="A69" s="45"/>
      <c r="B69" s="45"/>
      <c r="C69" s="45"/>
      <c r="D69" s="45"/>
      <c r="E69" s="45"/>
      <c r="F69" s="45"/>
      <c r="G69" s="45"/>
    </row>
    <row r="70" spans="1:7" x14ac:dyDescent="0.3"/>
    <row r="71" spans="1:7" x14ac:dyDescent="0.3"/>
    <row r="72" spans="1:7" x14ac:dyDescent="0.3"/>
    <row r="73" spans="1:7" x14ac:dyDescent="0.3"/>
    <row r="74" spans="1:7" x14ac:dyDescent="0.3"/>
    <row r="75" spans="1:7" x14ac:dyDescent="0.3"/>
    <row r="76" spans="1:7" x14ac:dyDescent="0.3"/>
    <row r="77" spans="1:7" x14ac:dyDescent="0.3"/>
    <row r="78" spans="1:7" x14ac:dyDescent="0.3"/>
    <row r="79" spans="1:7" hidden="1" x14ac:dyDescent="0.3"/>
    <row r="80" spans="1:7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</sheetData>
  <mergeCells count="25">
    <mergeCell ref="A55:G55"/>
    <mergeCell ref="A68:E68"/>
    <mergeCell ref="A69:G69"/>
    <mergeCell ref="B44:G44"/>
    <mergeCell ref="A45:G45"/>
    <mergeCell ref="A52:E52"/>
    <mergeCell ref="A53:G53"/>
    <mergeCell ref="B54:G54"/>
    <mergeCell ref="A43:G43"/>
    <mergeCell ref="A21:G21"/>
    <mergeCell ref="B22:G22"/>
    <mergeCell ref="A23:G23"/>
    <mergeCell ref="A34:E34"/>
    <mergeCell ref="A35:G35"/>
    <mergeCell ref="B36:G36"/>
    <mergeCell ref="B15:G15"/>
    <mergeCell ref="A16:G16"/>
    <mergeCell ref="A20:E20"/>
    <mergeCell ref="A37:G37"/>
    <mergeCell ref="A42:E42"/>
    <mergeCell ref="A1:G1"/>
    <mergeCell ref="B2:G2"/>
    <mergeCell ref="A3:G3"/>
    <mergeCell ref="A13:E13"/>
    <mergeCell ref="A14:G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587E69-3FE5-4A6D-980E-4FD509C0C9C1}"/>
</file>

<file path=customXml/itemProps2.xml><?xml version="1.0" encoding="utf-8"?>
<ds:datastoreItem xmlns:ds="http://schemas.openxmlformats.org/officeDocument/2006/customXml" ds:itemID="{55E0559E-ED84-4D39-8C41-B22BB2FF3268}"/>
</file>

<file path=customXml/itemProps3.xml><?xml version="1.0" encoding="utf-8"?>
<ds:datastoreItem xmlns:ds="http://schemas.openxmlformats.org/officeDocument/2006/customXml" ds:itemID="{E2D95EE1-B7BC-449B-8F35-9C307D3A7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Vendors</vt:lpstr>
      <vt:lpstr>1A &amp; 1B</vt:lpstr>
      <vt:lpstr>1C</vt:lpstr>
      <vt:lpstr>2A - 2H</vt:lpstr>
      <vt:lpstr>3A &amp; 3F &amp; 3I</vt:lpstr>
      <vt:lpstr>3B &amp; 3C &amp; 3D &amp; 3E &amp; 3G &amp; 3H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2021-04-06T13:14:26Z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