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cfs007\HOME\My Documents\2 Statewide Contracts\186 Oil Water Separator\186-22 Documents\"/>
    </mc:Choice>
  </mc:AlternateContent>
  <xr:revisionPtr revIDLastSave="0" documentId="13_ncr:1_{71D33A8A-38F6-4A0B-AB7D-5733C9705C99}" xr6:coauthVersionLast="45" xr6:coauthVersionMax="45" xr10:uidLastSave="{00000000-0000-0000-0000-000000000000}"/>
  <bookViews>
    <workbookView xWindow="-28920" yWindow="-120" windowWidth="29040" windowHeight="15840" tabRatio="775" xr2:uid="{00000000-000D-0000-FFFF-FFFF00000000}"/>
  </bookViews>
  <sheets>
    <sheet name="Vendors" sheetId="21" r:id="rId1"/>
    <sheet name="References" sheetId="17" r:id="rId2"/>
    <sheet name="Vendor Contacts" sheetId="19" r:id="rId3"/>
    <sheet name="Vendor Owned Equipment" sheetId="18" r:id="rId4"/>
    <sheet name="Hourly Rates" sheetId="20" r:id="rId5"/>
    <sheet name="CO" sheetId="1" r:id="rId6"/>
    <sheet name="D1" sheetId="2" r:id="rId7"/>
    <sheet name="D2" sheetId="3" r:id="rId8"/>
    <sheet name="D3" sheetId="4" r:id="rId9"/>
    <sheet name="D4" sheetId="5" r:id="rId10"/>
    <sheet name="D5" sheetId="6" r:id="rId11"/>
    <sheet name="D6" sheetId="7" r:id="rId12"/>
    <sheet name="D7" sheetId="8" r:id="rId13"/>
    <sheet name="D8" sheetId="9" r:id="rId14"/>
    <sheet name="D9" sheetId="10" r:id="rId15"/>
    <sheet name="D10" sheetId="11" r:id="rId16"/>
    <sheet name="D11" sheetId="12" r:id="rId17"/>
    <sheet name="D12" sheetId="13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2" l="1"/>
  <c r="B3" i="2"/>
  <c r="B3" i="13"/>
  <c r="B25" i="12"/>
  <c r="B27" i="11"/>
  <c r="B51" i="11"/>
  <c r="B20" i="10"/>
  <c r="B3" i="10"/>
  <c r="B24" i="9"/>
  <c r="B3" i="9"/>
  <c r="B57" i="8"/>
  <c r="B30" i="8"/>
  <c r="B3" i="8"/>
  <c r="B41" i="7"/>
  <c r="B22" i="7"/>
  <c r="B29" i="6"/>
  <c r="B16" i="6"/>
  <c r="B31" i="5"/>
  <c r="B23" i="4"/>
  <c r="B43" i="4"/>
  <c r="B16" i="3"/>
  <c r="B3" i="3"/>
  <c r="B13" i="1"/>
  <c r="B8" i="1"/>
  <c r="H3" i="20" l="1"/>
  <c r="F3" i="20"/>
  <c r="D3" i="20"/>
  <c r="B3" i="20"/>
  <c r="C15" i="18"/>
  <c r="C26" i="18"/>
  <c r="C42" i="18"/>
  <c r="B10" i="19"/>
  <c r="B16" i="19"/>
  <c r="B22" i="19"/>
  <c r="A1" i="18" l="1"/>
  <c r="B3" i="19" l="1"/>
  <c r="A1" i="20"/>
  <c r="B3" i="1" l="1"/>
  <c r="A1" i="19"/>
  <c r="B3" i="4"/>
  <c r="B3" i="5"/>
  <c r="B3" i="6"/>
  <c r="B3" i="7"/>
  <c r="B3" i="11"/>
  <c r="B3" i="12"/>
  <c r="C3" i="18"/>
  <c r="A1" i="3"/>
  <c r="A1" i="4"/>
  <c r="A1" i="5"/>
  <c r="A1" i="6"/>
  <c r="A1" i="7"/>
  <c r="A1" i="8"/>
  <c r="A1" i="9"/>
  <c r="A1" i="10"/>
  <c r="A1" i="11"/>
  <c r="A1" i="12"/>
  <c r="A1" i="13"/>
  <c r="A1" i="2"/>
  <c r="A1" i="1"/>
</calcChain>
</file>

<file path=xl/sharedStrings.xml><?xml version="1.0" encoding="utf-8"?>
<sst xmlns="http://schemas.openxmlformats.org/spreadsheetml/2006/main" count="3162" uniqueCount="1114">
  <si>
    <t>CENTRAL OFFICE PRICING</t>
  </si>
  <si>
    <t>Vendor Name:</t>
  </si>
  <si>
    <t>Facility Name</t>
  </si>
  <si>
    <t>Address</t>
  </si>
  <si>
    <t>City</t>
  </si>
  <si>
    <t>Zip</t>
  </si>
  <si>
    <t>Don Scott Aviation</t>
  </si>
  <si>
    <t>Worthington</t>
  </si>
  <si>
    <t>Columbus</t>
  </si>
  <si>
    <t>DISTRICT 1 PRICING</t>
  </si>
  <si>
    <t>Lima</t>
  </si>
  <si>
    <t>Defiance</t>
  </si>
  <si>
    <t>1645 Lima Ave.</t>
  </si>
  <si>
    <t>Findlay</t>
  </si>
  <si>
    <t>Kenton</t>
  </si>
  <si>
    <t>Paulding</t>
  </si>
  <si>
    <t>617 11th Street</t>
  </si>
  <si>
    <t>Ottawa</t>
  </si>
  <si>
    <t>10238 Van Wert-Decatur Road</t>
  </si>
  <si>
    <t>Van Wert</t>
  </si>
  <si>
    <t>10976 County Road 121</t>
  </si>
  <si>
    <t>Upper Sandusky</t>
  </si>
  <si>
    <t>DISTRICT 2 PRICING</t>
  </si>
  <si>
    <t>Wauseon</t>
  </si>
  <si>
    <t>Napoleon</t>
  </si>
  <si>
    <t>Oak Harbor</t>
  </si>
  <si>
    <t>Tiffin</t>
  </si>
  <si>
    <t>Montpelier</t>
  </si>
  <si>
    <t>Bowling Green</t>
  </si>
  <si>
    <t>Northwood</t>
  </si>
  <si>
    <t>DISTRICT 3 PRICING</t>
  </si>
  <si>
    <t>Ashland</t>
  </si>
  <si>
    <t>Milan</t>
  </si>
  <si>
    <t>Vermillion</t>
  </si>
  <si>
    <t>760 Dublin Road</t>
  </si>
  <si>
    <t>Norwalk</t>
  </si>
  <si>
    <t>Oberlin</t>
  </si>
  <si>
    <t>Medina</t>
  </si>
  <si>
    <t>Mansfield</t>
  </si>
  <si>
    <t>DISTRICT 4 PRICING</t>
  </si>
  <si>
    <t>Ashtabula</t>
  </si>
  <si>
    <t>5820 US 322</t>
  </si>
  <si>
    <t>Williamsfield</t>
  </si>
  <si>
    <t>Canfield</t>
  </si>
  <si>
    <t>Deerfield</t>
  </si>
  <si>
    <t>Canton</t>
  </si>
  <si>
    <t>Hudson</t>
  </si>
  <si>
    <t>Akron</t>
  </si>
  <si>
    <t>Norton</t>
  </si>
  <si>
    <t>Cortland</t>
  </si>
  <si>
    <t>West Farmington</t>
  </si>
  <si>
    <t>DISTRICT 5 PRICING</t>
  </si>
  <si>
    <t>Coshocton</t>
  </si>
  <si>
    <t>Cambridge</t>
  </si>
  <si>
    <t>Mount Vernon</t>
  </si>
  <si>
    <t>Jacksontown</t>
  </si>
  <si>
    <t>Zanesville</t>
  </si>
  <si>
    <t>New Lexington</t>
  </si>
  <si>
    <t>DISTRICT 6 PRICING</t>
  </si>
  <si>
    <t>Delaware</t>
  </si>
  <si>
    <t>Washington Courthouse</t>
  </si>
  <si>
    <t>Westerville</t>
  </si>
  <si>
    <t>Grove City</t>
  </si>
  <si>
    <t>Marion</t>
  </si>
  <si>
    <t>Mount Gilead</t>
  </si>
  <si>
    <t>Marysville</t>
  </si>
  <si>
    <t>DISTRICT 7 PRICING</t>
  </si>
  <si>
    <t>Wapakoneta</t>
  </si>
  <si>
    <t>Urbana</t>
  </si>
  <si>
    <t>Springfield</t>
  </si>
  <si>
    <t>Greenville</t>
  </si>
  <si>
    <t>Bellefontaine</t>
  </si>
  <si>
    <t>4444 SR 29</t>
  </si>
  <si>
    <t>Celina</t>
  </si>
  <si>
    <t>2423 West SR 55</t>
  </si>
  <si>
    <t>Troy</t>
  </si>
  <si>
    <t>Clayton</t>
  </si>
  <si>
    <t>2190 SR 29</t>
  </si>
  <si>
    <t>Sidney</t>
  </si>
  <si>
    <t>District 7 HQ Garage</t>
  </si>
  <si>
    <t>DISTRICT 8 PRICING</t>
  </si>
  <si>
    <t>Hamilton</t>
  </si>
  <si>
    <t>Middletown</t>
  </si>
  <si>
    <t>Amelia</t>
  </si>
  <si>
    <t>Milford</t>
  </si>
  <si>
    <t>New Richmond</t>
  </si>
  <si>
    <t>Wilmington</t>
  </si>
  <si>
    <t>Xenia</t>
  </si>
  <si>
    <t>Cincinnati</t>
  </si>
  <si>
    <t>Miamitown</t>
  </si>
  <si>
    <t>West Alexandria</t>
  </si>
  <si>
    <t>Eaton</t>
  </si>
  <si>
    <t>Morning Sun Outpost</t>
  </si>
  <si>
    <t>Camden</t>
  </si>
  <si>
    <t>Lebanon</t>
  </si>
  <si>
    <t>DISTRICT 9 PRICING</t>
  </si>
  <si>
    <t>West Union</t>
  </si>
  <si>
    <t>Georgetown</t>
  </si>
  <si>
    <t>Hillsboro</t>
  </si>
  <si>
    <t>Jackson</t>
  </si>
  <si>
    <t>Ironton</t>
  </si>
  <si>
    <t>Piketon</t>
  </si>
  <si>
    <t>Chillicothe</t>
  </si>
  <si>
    <t>Lucasville</t>
  </si>
  <si>
    <t>DISTRICT 10 PRICING</t>
  </si>
  <si>
    <t>Athens</t>
  </si>
  <si>
    <t>2397 Jackson Pike</t>
  </si>
  <si>
    <t>Logan</t>
  </si>
  <si>
    <t>Pomeroy</t>
  </si>
  <si>
    <t>Woodsfield</t>
  </si>
  <si>
    <t>McConnelsville</t>
  </si>
  <si>
    <t>17229 Hunkadora Road</t>
  </si>
  <si>
    <t>Caldwell, Ohio</t>
  </si>
  <si>
    <t>Marietta</t>
  </si>
  <si>
    <t>District 10 HQ Garage</t>
  </si>
  <si>
    <t>Belpre</t>
  </si>
  <si>
    <t>DISTRICT 11 PRICING</t>
  </si>
  <si>
    <t>Morristown</t>
  </si>
  <si>
    <t>Carrollton</t>
  </si>
  <si>
    <t>Lisbon</t>
  </si>
  <si>
    <t>Cadiz</t>
  </si>
  <si>
    <t>Millersburg</t>
  </si>
  <si>
    <t>Lakeville</t>
  </si>
  <si>
    <t>New Philadelphia</t>
  </si>
  <si>
    <t>DISTRICT 12 PRICING</t>
  </si>
  <si>
    <t>Cleveland</t>
  </si>
  <si>
    <t>5500 Transportation Blvd</t>
  </si>
  <si>
    <t>Garfield Heights</t>
  </si>
  <si>
    <t>District 12 HQ Garage</t>
  </si>
  <si>
    <t>Independence</t>
  </si>
  <si>
    <t>Warrensville Heights</t>
  </si>
  <si>
    <t>Burton</t>
  </si>
  <si>
    <t>16556 GAR Highway</t>
  </si>
  <si>
    <t>12453 Bass Lake Road</t>
  </si>
  <si>
    <t>18186 Tavern Road</t>
  </si>
  <si>
    <t>Painesville</t>
  </si>
  <si>
    <t>500 Gallon Unit Cost</t>
  </si>
  <si>
    <t>Approx Capacity</t>
  </si>
  <si>
    <t>Number of Devices</t>
  </si>
  <si>
    <t>Lima/4th Street Outpost</t>
  </si>
  <si>
    <t>Beaverdam Outpost</t>
  </si>
  <si>
    <t>Beaverdam</t>
  </si>
  <si>
    <t>Findlay Outpost</t>
  </si>
  <si>
    <t>6545 Swaney Road</t>
  </si>
  <si>
    <t>Maumee</t>
  </si>
  <si>
    <t>District 3 HQ Office</t>
  </si>
  <si>
    <t>Burbank Outpost</t>
  </si>
  <si>
    <t>10224 Avon Lake Road</t>
  </si>
  <si>
    <t>Burbank</t>
  </si>
  <si>
    <t>Wooster</t>
  </si>
  <si>
    <t>Perrysville Outpost</t>
  </si>
  <si>
    <t>Perrysville</t>
  </si>
  <si>
    <t>Bucyrus</t>
  </si>
  <si>
    <t>Plymouth Outpost</t>
  </si>
  <si>
    <t>Plymouth</t>
  </si>
  <si>
    <t>Bellville</t>
  </si>
  <si>
    <t>Lexington Outpost</t>
  </si>
  <si>
    <t>County</t>
  </si>
  <si>
    <t>Franklin</t>
  </si>
  <si>
    <t>Allen</t>
  </si>
  <si>
    <t>Hancock</t>
  </si>
  <si>
    <t>Hardin</t>
  </si>
  <si>
    <t>Putnam</t>
  </si>
  <si>
    <t>Wyandot</t>
  </si>
  <si>
    <t>Fulton</t>
  </si>
  <si>
    <t>Henry</t>
  </si>
  <si>
    <t>Lucas</t>
  </si>
  <si>
    <t>Ottowa</t>
  </si>
  <si>
    <t>Seneca</t>
  </si>
  <si>
    <t>Williams</t>
  </si>
  <si>
    <t>Wood</t>
  </si>
  <si>
    <t>Crawford</t>
  </si>
  <si>
    <t>Erie</t>
  </si>
  <si>
    <t>Huron</t>
  </si>
  <si>
    <t>Lorain</t>
  </si>
  <si>
    <t>Richland</t>
  </si>
  <si>
    <t>Wayne</t>
  </si>
  <si>
    <t>West Farmington Outpost</t>
  </si>
  <si>
    <t>Interchange / Norton Outpost</t>
  </si>
  <si>
    <t>Yale Outpost</t>
  </si>
  <si>
    <t>Williamsfield Outpost</t>
  </si>
  <si>
    <t>Dorset Outpost</t>
  </si>
  <si>
    <t>Conneaut Outpost</t>
  </si>
  <si>
    <t>Harperfield Outpost</t>
  </si>
  <si>
    <t>Rome Outpost</t>
  </si>
  <si>
    <t>Dorset</t>
  </si>
  <si>
    <t>Conneaut</t>
  </si>
  <si>
    <t>5420 Township Road 584</t>
  </si>
  <si>
    <t>Geneva</t>
  </si>
  <si>
    <t>Rome</t>
  </si>
  <si>
    <t>Mahoning</t>
  </si>
  <si>
    <t>Bailey Road Outpost</t>
  </si>
  <si>
    <t>North Jackson</t>
  </si>
  <si>
    <t>North Lima</t>
  </si>
  <si>
    <t>Sebring Outpost</t>
  </si>
  <si>
    <t>Beloit</t>
  </si>
  <si>
    <t>Portage</t>
  </si>
  <si>
    <t>Summit</t>
  </si>
  <si>
    <t>Stark</t>
  </si>
  <si>
    <t>Trumbull</t>
  </si>
  <si>
    <t>Drakesburg Outpost</t>
  </si>
  <si>
    <t>Windham</t>
  </si>
  <si>
    <t>Greensburg Outpost</t>
  </si>
  <si>
    <t>North Canton</t>
  </si>
  <si>
    <t>Kelly Avenue Outpost</t>
  </si>
  <si>
    <t>Twinsburg Outpost</t>
  </si>
  <si>
    <t>Twinsburg</t>
  </si>
  <si>
    <t>Brookfield Outpost</t>
  </si>
  <si>
    <t>Hubbard</t>
  </si>
  <si>
    <t>Gustavus Outpost</t>
  </si>
  <si>
    <t>North Bloomfield</t>
  </si>
  <si>
    <t>Fairfield</t>
  </si>
  <si>
    <t>Guernsey</t>
  </si>
  <si>
    <t>Knox</t>
  </si>
  <si>
    <t>District 5 HQ Garage</t>
  </si>
  <si>
    <t>Perry</t>
  </si>
  <si>
    <t>Licking</t>
  </si>
  <si>
    <t>Muskingum</t>
  </si>
  <si>
    <t>District 1 HQ</t>
  </si>
  <si>
    <t>543 State Route 37</t>
  </si>
  <si>
    <t>Forest</t>
  </si>
  <si>
    <t>Berkshire Outpost</t>
  </si>
  <si>
    <t>7016 State Route 37</t>
  </si>
  <si>
    <t>Sunbury</t>
  </si>
  <si>
    <t>Fayette</t>
  </si>
  <si>
    <t>Jeffersonville Outpost</t>
  </si>
  <si>
    <t>Jeffersonville</t>
  </si>
  <si>
    <t>Madison</t>
  </si>
  <si>
    <t>West Jefferson</t>
  </si>
  <si>
    <t>Morrow</t>
  </si>
  <si>
    <t>Pickaway</t>
  </si>
  <si>
    <t>Union</t>
  </si>
  <si>
    <t>Richwood Outpost</t>
  </si>
  <si>
    <t>Richwood</t>
  </si>
  <si>
    <t>Auglaize</t>
  </si>
  <si>
    <t>Champaign</t>
  </si>
  <si>
    <t>Clark</t>
  </si>
  <si>
    <t>Darke</t>
  </si>
  <si>
    <t>Mercer</t>
  </si>
  <si>
    <t>Miami</t>
  </si>
  <si>
    <t>Montgomery</t>
  </si>
  <si>
    <t>Shelby</t>
  </si>
  <si>
    <t>Saint Marys</t>
  </si>
  <si>
    <t>Mechanicsburg Outpost</t>
  </si>
  <si>
    <t>Woodstock</t>
  </si>
  <si>
    <t>St. Paris</t>
  </si>
  <si>
    <t>Harmony Outpost</t>
  </si>
  <si>
    <t>Enon Outpost</t>
  </si>
  <si>
    <t>South Charleston</t>
  </si>
  <si>
    <t>2310 Enon Road</t>
  </si>
  <si>
    <t>Enon</t>
  </si>
  <si>
    <t>Dawn Outpost</t>
  </si>
  <si>
    <t>Versailles</t>
  </si>
  <si>
    <t>Lakeview Outpost</t>
  </si>
  <si>
    <t>East Liberty Outpost</t>
  </si>
  <si>
    <t>Lakeview</t>
  </si>
  <si>
    <t>Zanesfield</t>
  </si>
  <si>
    <t>Mercer Outpost</t>
  </si>
  <si>
    <t>Cassella Outpost</t>
  </si>
  <si>
    <t>5729 Mercer Road</t>
  </si>
  <si>
    <t>St. Henry</t>
  </si>
  <si>
    <t>Mendon</t>
  </si>
  <si>
    <t>Piqua Outpost</t>
  </si>
  <si>
    <t>Piqua</t>
  </si>
  <si>
    <t>Shull Road Outpost</t>
  </si>
  <si>
    <t>Lyons Road Outpost</t>
  </si>
  <si>
    <t>7130 Shull Road</t>
  </si>
  <si>
    <t>Huber Heights</t>
  </si>
  <si>
    <t>3100 Lyons Road</t>
  </si>
  <si>
    <t>Miamisburg</t>
  </si>
  <si>
    <t>Butler</t>
  </si>
  <si>
    <t>Clermont</t>
  </si>
  <si>
    <t>Clinton</t>
  </si>
  <si>
    <t>Greene</t>
  </si>
  <si>
    <t>Preble</t>
  </si>
  <si>
    <t>Warren</t>
  </si>
  <si>
    <t>Dayton</t>
  </si>
  <si>
    <t>District 8 HQ Garage</t>
  </si>
  <si>
    <t>Adams</t>
  </si>
  <si>
    <t>Brown</t>
  </si>
  <si>
    <t>Highland</t>
  </si>
  <si>
    <t>Lawrence</t>
  </si>
  <si>
    <t>Pike</t>
  </si>
  <si>
    <t>Ross</t>
  </si>
  <si>
    <t>Scioto</t>
  </si>
  <si>
    <t>District 9 HQ Garage</t>
  </si>
  <si>
    <t>District 9 HQ Body Shop</t>
  </si>
  <si>
    <t>Peebles Outpost</t>
  </si>
  <si>
    <t>White Oak Outpost</t>
  </si>
  <si>
    <t>Proctorville Outpost</t>
  </si>
  <si>
    <t>Wheelersburg Outpost</t>
  </si>
  <si>
    <t>Peebles</t>
  </si>
  <si>
    <t>1032 State Route 775</t>
  </si>
  <si>
    <t>Proctorville</t>
  </si>
  <si>
    <t>Wheelersburg</t>
  </si>
  <si>
    <t>Gallia</t>
  </si>
  <si>
    <t>Hocking</t>
  </si>
  <si>
    <t>Meigs</t>
  </si>
  <si>
    <t>Monroe</t>
  </si>
  <si>
    <t>Morgan</t>
  </si>
  <si>
    <t>Noble</t>
  </si>
  <si>
    <t>Vinton</t>
  </si>
  <si>
    <t>Washington</t>
  </si>
  <si>
    <t>District 10 HQ Traffic Garage</t>
  </si>
  <si>
    <t>Belpre Outpost</t>
  </si>
  <si>
    <t>Bartlett Outpost</t>
  </si>
  <si>
    <t>Macksburg Outpost</t>
  </si>
  <si>
    <t>Hollister Outpost</t>
  </si>
  <si>
    <t>Tuppers Plains Outpost</t>
  </si>
  <si>
    <t>Duffy Outpost</t>
  </si>
  <si>
    <t>Belle Valley Outpost</t>
  </si>
  <si>
    <t>Glouster</t>
  </si>
  <si>
    <t>Bidwell</t>
  </si>
  <si>
    <t>Tuppers Plains</t>
  </si>
  <si>
    <t>Sardis</t>
  </si>
  <si>
    <t>1317 Colgate Dr</t>
  </si>
  <si>
    <t>1401 Colgate Dr</t>
  </si>
  <si>
    <t>Belle Valley</t>
  </si>
  <si>
    <t>Cutler</t>
  </si>
  <si>
    <t>Dexter City</t>
  </si>
  <si>
    <t>Vinton Full Service Facility</t>
  </si>
  <si>
    <t>Belmont</t>
  </si>
  <si>
    <t>Carroll</t>
  </si>
  <si>
    <t>Columbiana</t>
  </si>
  <si>
    <t>Harrison</t>
  </si>
  <si>
    <t>Holmes</t>
  </si>
  <si>
    <t>Jefferson</t>
  </si>
  <si>
    <t>Tuscarawas</t>
  </si>
  <si>
    <t>Nashville Outpost</t>
  </si>
  <si>
    <t>Newcomerstown Outpost</t>
  </si>
  <si>
    <t>Barnesville Outpost</t>
  </si>
  <si>
    <t>Saint Clairsville Outpost</t>
  </si>
  <si>
    <t>49226 Wabash Ave</t>
  </si>
  <si>
    <t>Saint Clairsville</t>
  </si>
  <si>
    <t>Barnesville</t>
  </si>
  <si>
    <t>Apples Corner Outpost</t>
  </si>
  <si>
    <t>Unity Outpost</t>
  </si>
  <si>
    <t>East Liverpool</t>
  </si>
  <si>
    <t>East Palestine</t>
  </si>
  <si>
    <t>Steubenville</t>
  </si>
  <si>
    <t>Bergholz Outpost</t>
  </si>
  <si>
    <t>Bergholz</t>
  </si>
  <si>
    <t>Dillonvale Outpost</t>
  </si>
  <si>
    <t>Dillonvale</t>
  </si>
  <si>
    <t>Toronto Outpost</t>
  </si>
  <si>
    <t>Newcomerstown</t>
  </si>
  <si>
    <t>14745 Old Lincoln Highway</t>
  </si>
  <si>
    <t>Cuyahoga</t>
  </si>
  <si>
    <t>Geauga</t>
  </si>
  <si>
    <t>5430 Lake Court</t>
  </si>
  <si>
    <t>Lake</t>
  </si>
  <si>
    <t>Unionville Outpost</t>
  </si>
  <si>
    <t>6073 Vrooman Road</t>
  </si>
  <si>
    <t>Montville</t>
  </si>
  <si>
    <t>Chardon</t>
  </si>
  <si>
    <t>Parkman</t>
  </si>
  <si>
    <t>Euclid</t>
  </si>
  <si>
    <t>Lancaster</t>
  </si>
  <si>
    <t>Baltimore Outpost</t>
  </si>
  <si>
    <t>Baltimore</t>
  </si>
  <si>
    <t>Etna Outpost</t>
  </si>
  <si>
    <t>Pataskala</t>
  </si>
  <si>
    <t>Carey Outpost</t>
  </si>
  <si>
    <t>4020 County Road 97</t>
  </si>
  <si>
    <t>Carey</t>
  </si>
  <si>
    <t>Avon Outpost</t>
  </si>
  <si>
    <t>Avon</t>
  </si>
  <si>
    <t>Vendor References</t>
  </si>
  <si>
    <t>Name</t>
  </si>
  <si>
    <t>Email Address</t>
  </si>
  <si>
    <t>Organization</t>
  </si>
  <si>
    <t>Telephone Number</t>
  </si>
  <si>
    <t>Vendor Owned Equipment</t>
  </si>
  <si>
    <t>Equipment</t>
  </si>
  <si>
    <t>Manufacturer</t>
  </si>
  <si>
    <t>Model</t>
  </si>
  <si>
    <t>Year</t>
  </si>
  <si>
    <t>Hourly Rate</t>
  </si>
  <si>
    <t>Tank Capacity/Details</t>
  </si>
  <si>
    <t>Vendor Contacts</t>
  </si>
  <si>
    <t>Vendor:</t>
  </si>
  <si>
    <t>Position/Function</t>
  </si>
  <si>
    <t>Alternate/Other Telephone Number</t>
  </si>
  <si>
    <t>Hourly Rates</t>
  </si>
  <si>
    <t>Item #1</t>
  </si>
  <si>
    <t>Item #2</t>
  </si>
  <si>
    <t>District</t>
  </si>
  <si>
    <t>CO</t>
  </si>
  <si>
    <t>Normal Service Hourly Rate for Technician</t>
  </si>
  <si>
    <t>Normal Service Hourly Rate for Laborer</t>
  </si>
  <si>
    <t>Years of Service</t>
  </si>
  <si>
    <t>Hicksville Outpost</t>
  </si>
  <si>
    <t>996 E High Street</t>
  </si>
  <si>
    <t>Hicksville</t>
  </si>
  <si>
    <t>Fremont</t>
  </si>
  <si>
    <t>Sandusky</t>
  </si>
  <si>
    <t>220 CIC Blvd</t>
  </si>
  <si>
    <t>Oil Water Separator ID</t>
  </si>
  <si>
    <t>OWS-D21-01</t>
  </si>
  <si>
    <t>OWS-D21-02</t>
  </si>
  <si>
    <t>OWS-D01-01</t>
  </si>
  <si>
    <t>OWS-D01-02</t>
  </si>
  <si>
    <t>OWS-D01-03</t>
  </si>
  <si>
    <t>OWS-D01-04</t>
  </si>
  <si>
    <t>OWS-D01-05</t>
  </si>
  <si>
    <t>OWS-D01-06</t>
  </si>
  <si>
    <t>OWS-D01-07</t>
  </si>
  <si>
    <t>OWS-D01-08</t>
  </si>
  <si>
    <t>OWS-D01-09</t>
  </si>
  <si>
    <t>Forest Outpost</t>
  </si>
  <si>
    <t>OWS-D01-10</t>
  </si>
  <si>
    <t>OWS-D01-11</t>
  </si>
  <si>
    <t>OWS-D01-12</t>
  </si>
  <si>
    <t>OWS-D01-13</t>
  </si>
  <si>
    <t>OWS-D01-14</t>
  </si>
  <si>
    <t>OWS-D02-01</t>
  </si>
  <si>
    <t>8878 SR 108</t>
  </si>
  <si>
    <t>OWS-D02-02</t>
  </si>
  <si>
    <t>OWS-D02-03</t>
  </si>
  <si>
    <t>OWS-D02-04</t>
  </si>
  <si>
    <t>OWS-D02-05</t>
  </si>
  <si>
    <t>Sandusky Full Service</t>
  </si>
  <si>
    <t>1891 N SR 53</t>
  </si>
  <si>
    <t>OWS-D02-06</t>
  </si>
  <si>
    <t>OWS-D02-07</t>
  </si>
  <si>
    <t>OWS-D02-08</t>
  </si>
  <si>
    <t>OWS-D02-09</t>
  </si>
  <si>
    <t>OWS-D02-10</t>
  </si>
  <si>
    <t>North Baltimore Outpost</t>
  </si>
  <si>
    <t>1218 S Dixie Highway</t>
  </si>
  <si>
    <t>North Baltimore</t>
  </si>
  <si>
    <t>OWS-D03-01</t>
  </si>
  <si>
    <t>OWS-D03-02</t>
  </si>
  <si>
    <t>OWS-D03-03</t>
  </si>
  <si>
    <t>OWS-D03-04</t>
  </si>
  <si>
    <t>275 Crossroads Blvd</t>
  </si>
  <si>
    <t>OWS-D03-05</t>
  </si>
  <si>
    <t>OWS-D03-06</t>
  </si>
  <si>
    <t>OWS-D03-07</t>
  </si>
  <si>
    <t>OWS-D03-08</t>
  </si>
  <si>
    <t>OWS-D03-09</t>
  </si>
  <si>
    <t>OWS-D03-10</t>
  </si>
  <si>
    <t>OWS-D03-11</t>
  </si>
  <si>
    <t>Grafton Outpost</t>
  </si>
  <si>
    <t>Grafton</t>
  </si>
  <si>
    <t>OWS-D03-12</t>
  </si>
  <si>
    <t>OWS-D03-13</t>
  </si>
  <si>
    <t>Seville</t>
  </si>
  <si>
    <t>OWS-D03-14</t>
  </si>
  <si>
    <t>OWS-D03-15</t>
  </si>
  <si>
    <t>OWS-D03-16</t>
  </si>
  <si>
    <t>OWS-D03-17</t>
  </si>
  <si>
    <t>OWS-D04-01</t>
  </si>
  <si>
    <t>OWS-D04-02</t>
  </si>
  <si>
    <t>OWS-D04-03</t>
  </si>
  <si>
    <t>OWS-D04-04</t>
  </si>
  <si>
    <t>OWS-D04-05</t>
  </si>
  <si>
    <t>OWS-D04-06</t>
  </si>
  <si>
    <t>OWS-D04-07</t>
  </si>
  <si>
    <t>OWS-D04-08</t>
  </si>
  <si>
    <t>OWS-D04-09</t>
  </si>
  <si>
    <t>OWS-D04-10</t>
  </si>
  <si>
    <t>North Lima Outpost</t>
  </si>
  <si>
    <t>OWS-D04-11</t>
  </si>
  <si>
    <t>3946 Rootstown Industrial Parkway</t>
  </si>
  <si>
    <t>Ravenna</t>
  </si>
  <si>
    <t>OWS-D04-12</t>
  </si>
  <si>
    <t>OWS-D04-13</t>
  </si>
  <si>
    <t>OWS-D04-14</t>
  </si>
  <si>
    <t>OWS-D04-15</t>
  </si>
  <si>
    <t>Massillon Outpost</t>
  </si>
  <si>
    <t>3018 Richville Dr SW</t>
  </si>
  <si>
    <t>Massillon</t>
  </si>
  <si>
    <t>OWS-D04-16</t>
  </si>
  <si>
    <t>District 4 HQ Garage</t>
  </si>
  <si>
    <t>OWS-D04-17</t>
  </si>
  <si>
    <t>OWS-D04-18</t>
  </si>
  <si>
    <t>OWS-D04-19</t>
  </si>
  <si>
    <t>OWS-D04-20</t>
  </si>
  <si>
    <t>OWS-D04-21</t>
  </si>
  <si>
    <t>OWS-D04-22</t>
  </si>
  <si>
    <t>OWS-D04-23</t>
  </si>
  <si>
    <t>OWS-D04-24</t>
  </si>
  <si>
    <t>OWS-D04-25</t>
  </si>
  <si>
    <t>OWS-D05-01</t>
  </si>
  <si>
    <t>OWS-D05-02</t>
  </si>
  <si>
    <t>OWS-D05-03</t>
  </si>
  <si>
    <t>OWS-D05-04</t>
  </si>
  <si>
    <t>OWS-D05-05</t>
  </si>
  <si>
    <t>OWS-D05-06</t>
  </si>
  <si>
    <t>OWS-D05-07</t>
  </si>
  <si>
    <t>OWS-D05-08</t>
  </si>
  <si>
    <t>OWS-D05-09</t>
  </si>
  <si>
    <t>Dresden Outpost</t>
  </si>
  <si>
    <t>10040 Northpointe Dr</t>
  </si>
  <si>
    <t>Dresden</t>
  </si>
  <si>
    <t>OWS-D05-10</t>
  </si>
  <si>
    <t>2405 SR 13 NW</t>
  </si>
  <si>
    <t>OWS-D06-01</t>
  </si>
  <si>
    <t>OWS-D06-02</t>
  </si>
  <si>
    <t>OWS-D06-03</t>
  </si>
  <si>
    <t>OWS-D06-04</t>
  </si>
  <si>
    <t>2331 US 22 SW</t>
  </si>
  <si>
    <t>OWS-D06-05</t>
  </si>
  <si>
    <t>OWS-D06-06</t>
  </si>
  <si>
    <t>OWS-D06-07</t>
  </si>
  <si>
    <t>OWS-D06-08</t>
  </si>
  <si>
    <t>4400 Currency Dr</t>
  </si>
  <si>
    <t>OWS-D06-09</t>
  </si>
  <si>
    <t>OWS-D06-10</t>
  </si>
  <si>
    <t>6640 SR 29</t>
  </si>
  <si>
    <t>OWS-D06-11</t>
  </si>
  <si>
    <t>OWS-D06-12</t>
  </si>
  <si>
    <t>OWS-D06-13</t>
  </si>
  <si>
    <t>OWS-D06-14</t>
  </si>
  <si>
    <t>OWS-D06-16</t>
  </si>
  <si>
    <t>1660 Collins Ave</t>
  </si>
  <si>
    <t>OWS-D06-17</t>
  </si>
  <si>
    <t>OWS-D07-01</t>
  </si>
  <si>
    <t>OWS-D07-02</t>
  </si>
  <si>
    <t>OWS-D07-03</t>
  </si>
  <si>
    <t>OWS-D07-04</t>
  </si>
  <si>
    <t>OWS-D07-05</t>
  </si>
  <si>
    <t>OWS-D07-06</t>
  </si>
  <si>
    <t>OWS-D07-07</t>
  </si>
  <si>
    <t>OWS-D07-08</t>
  </si>
  <si>
    <t>OWS-D07-10</t>
  </si>
  <si>
    <t>5240 SR 49</t>
  </si>
  <si>
    <t>OWS-D07-11</t>
  </si>
  <si>
    <t>OWS-D07-12</t>
  </si>
  <si>
    <t>OWS-D07-13</t>
  </si>
  <si>
    <t>OWS-D07-14</t>
  </si>
  <si>
    <t>OWS-D07-15</t>
  </si>
  <si>
    <t>OWS-D07-16</t>
  </si>
  <si>
    <t>OWS-D07-17</t>
  </si>
  <si>
    <t>OWS-D07-18</t>
  </si>
  <si>
    <t>OWS-D07-19</t>
  </si>
  <si>
    <t>OWS-D07-20</t>
  </si>
  <si>
    <t>OWS-D07-21</t>
  </si>
  <si>
    <t>Dryden Road Full Service</t>
  </si>
  <si>
    <t>OWS-D07-22</t>
  </si>
  <si>
    <t>OWS-D07-23</t>
  </si>
  <si>
    <t>OWS-D07-24</t>
  </si>
  <si>
    <t>OWS-D07-25</t>
  </si>
  <si>
    <t>OWS-D08-01</t>
  </si>
  <si>
    <t>OWS-D08-02</t>
  </si>
  <si>
    <t>OWS-D08-03</t>
  </si>
  <si>
    <t>OWS-D08-04</t>
  </si>
  <si>
    <t>OWS-D08-05</t>
  </si>
  <si>
    <t>OWS-D08-06</t>
  </si>
  <si>
    <t>OWS-D08-08</t>
  </si>
  <si>
    <t>81 Innovation Dr</t>
  </si>
  <si>
    <t>OWS-D08-09</t>
  </si>
  <si>
    <t>OWS-D08-10</t>
  </si>
  <si>
    <t>OWS-D08-11</t>
  </si>
  <si>
    <t>OWS-D08-13</t>
  </si>
  <si>
    <t>OWS-D08-14</t>
  </si>
  <si>
    <t>OWS-D08-15</t>
  </si>
  <si>
    <t>OWS-D08-16</t>
  </si>
  <si>
    <t>OWS-D08-17</t>
  </si>
  <si>
    <t>1790 Cornett Dr</t>
  </si>
  <si>
    <t>OWS-D08-18</t>
  </si>
  <si>
    <t>OWS-D08-19</t>
  </si>
  <si>
    <t>OWS-D08-20</t>
  </si>
  <si>
    <t>Wright State Shared Facility</t>
  </si>
  <si>
    <t>University Blvd</t>
  </si>
  <si>
    <t>Fairborn</t>
  </si>
  <si>
    <t>OWS-D09-01</t>
  </si>
  <si>
    <t>OWS-D09-02</t>
  </si>
  <si>
    <t>OWS-D09-03</t>
  </si>
  <si>
    <t>5124 SR 125</t>
  </si>
  <si>
    <t>OWS-D09-04</t>
  </si>
  <si>
    <t>OWS-D09-05</t>
  </si>
  <si>
    <t>OWS-D09-06</t>
  </si>
  <si>
    <t>OWS-D09-07</t>
  </si>
  <si>
    <t>OWS-D09-08</t>
  </si>
  <si>
    <t>OWS-D09-09</t>
  </si>
  <si>
    <t>OWS-D09-10</t>
  </si>
  <si>
    <t>OWS-D09-11</t>
  </si>
  <si>
    <t>OWS-D09-12</t>
  </si>
  <si>
    <t>225 Larrick Ln</t>
  </si>
  <si>
    <t>OWS-D09-13</t>
  </si>
  <si>
    <t>OWS-D09-14</t>
  </si>
  <si>
    <t>OWS-D10-01</t>
  </si>
  <si>
    <t>OWS-D10-02</t>
  </si>
  <si>
    <t>OWS-D10-03</t>
  </si>
  <si>
    <t>OWS-D10-04</t>
  </si>
  <si>
    <t>OWS-D10-05</t>
  </si>
  <si>
    <t>Laurelville Outpost</t>
  </si>
  <si>
    <t>Laurelville</t>
  </si>
  <si>
    <t>OWS-D10-06</t>
  </si>
  <si>
    <t>OWS-D10-07</t>
  </si>
  <si>
    <t>OWS-D10-08</t>
  </si>
  <si>
    <t>47028 SR 26</t>
  </si>
  <si>
    <t>OWS-D10-09</t>
  </si>
  <si>
    <t>OWS-D10-10</t>
  </si>
  <si>
    <t>OWS-D10-11</t>
  </si>
  <si>
    <t>OWS-D10-12</t>
  </si>
  <si>
    <t>OWS-D10-14</t>
  </si>
  <si>
    <t>30931 SR 93</t>
  </si>
  <si>
    <t>McArthur</t>
  </si>
  <si>
    <t>OWS-D10-15</t>
  </si>
  <si>
    <t>Wilkesville Outpost</t>
  </si>
  <si>
    <t>43140 SR 160</t>
  </si>
  <si>
    <t>Wilkesville</t>
  </si>
  <si>
    <t>OWS-D10-16</t>
  </si>
  <si>
    <t>OWS-D10-17</t>
  </si>
  <si>
    <t>OWS-D10-18</t>
  </si>
  <si>
    <t>Washington Full Service</t>
  </si>
  <si>
    <t>OWS-D10-19</t>
  </si>
  <si>
    <t>OWS-D10-20</t>
  </si>
  <si>
    <t>OWS-D10-21</t>
  </si>
  <si>
    <t>OWS-D11-01</t>
  </si>
  <si>
    <t>OWS-D11-02</t>
  </si>
  <si>
    <t>OWS-D11-03</t>
  </si>
  <si>
    <t>OWS-D11-04</t>
  </si>
  <si>
    <t>OWS-D11-05</t>
  </si>
  <si>
    <t>36606 US 30</t>
  </si>
  <si>
    <t>OWS-D11-06</t>
  </si>
  <si>
    <t>OWS-D11-07</t>
  </si>
  <si>
    <t>OWS-D11-08</t>
  </si>
  <si>
    <t>OWS-D11-09</t>
  </si>
  <si>
    <t>OWS-D11-10</t>
  </si>
  <si>
    <t>OWS-D11-11</t>
  </si>
  <si>
    <t>OWS-D11-12</t>
  </si>
  <si>
    <t>OWS-D11-13</t>
  </si>
  <si>
    <t>OWS-D11-14</t>
  </si>
  <si>
    <t>OWS-D11-15</t>
  </si>
  <si>
    <t>OWS-D11-16</t>
  </si>
  <si>
    <t>OWS-D11-17</t>
  </si>
  <si>
    <t>2201 Reiser Ave</t>
  </si>
  <si>
    <t>OWS-D11-18</t>
  </si>
  <si>
    <t>OWS-D12-01</t>
  </si>
  <si>
    <t>OWS-D12-02</t>
  </si>
  <si>
    <t>OWS-D12-03</t>
  </si>
  <si>
    <t>25550 St Clair Ave</t>
  </si>
  <si>
    <t>OWS-D12-04</t>
  </si>
  <si>
    <t>OWS-D12-05</t>
  </si>
  <si>
    <t>OWS-D12-06</t>
  </si>
  <si>
    <t>OWS-D12-07</t>
  </si>
  <si>
    <t>OWS-D12-08</t>
  </si>
  <si>
    <t>OWS-D12-09</t>
  </si>
  <si>
    <t>OWS-D12-10</t>
  </si>
  <si>
    <t>OWS-D12-11</t>
  </si>
  <si>
    <t>OWS-D12-12</t>
  </si>
  <si>
    <t>OWS-D12-13</t>
  </si>
  <si>
    <t>OWS-D12-14</t>
  </si>
  <si>
    <t>Mobilization Fee</t>
  </si>
  <si>
    <t>Submit below the the name, email address, organization name, address, telephone number and years of contract service for three (3) references whom they have performed oil/water separator pumping with for at least five (5) years (see Section 11 of the Specifications).</t>
  </si>
  <si>
    <t>186-22 OIL/WATER INTERCEPTOR MAINTENANCE AND SERVICE  03/26/2021</t>
  </si>
  <si>
    <t>Submit below a list of vendor contacts with position/function, name, email address, telephone number and alternate telephone number for the appropriate staff at each location that will service the sites listed in the specifications (see Section 6.6 of the Specifications)</t>
  </si>
  <si>
    <t>Submit below a list of owned equipment with tank capacities that will service the sites listed in these specifications (see Section 6.7 of the Specifications)</t>
  </si>
  <si>
    <t>1705 N McCullough Street</t>
  </si>
  <si>
    <t>1835 E 4th Street</t>
  </si>
  <si>
    <t>Defiance Full Service</t>
  </si>
  <si>
    <t>2340 Baltimore Street</t>
  </si>
  <si>
    <t>Hancock Full Service</t>
  </si>
  <si>
    <t>1600 Mary Street</t>
  </si>
  <si>
    <t>Hardin Full Service</t>
  </si>
  <si>
    <t>13052 US 68</t>
  </si>
  <si>
    <t>Paulding Full Service</t>
  </si>
  <si>
    <t>833 W Wayne Street</t>
  </si>
  <si>
    <t>Putnam Full Service</t>
  </si>
  <si>
    <t>Van Wert Full Service</t>
  </si>
  <si>
    <t>Wyandot Full Service</t>
  </si>
  <si>
    <t>OWS-D01-15</t>
  </si>
  <si>
    <t>Roundhead Outpost</t>
  </si>
  <si>
    <t>15965 SR 235</t>
  </si>
  <si>
    <t>Belle Center</t>
  </si>
  <si>
    <t>Fulton Full Service</t>
  </si>
  <si>
    <t>Henry Full Service</t>
  </si>
  <si>
    <t>9733 SR 110</t>
  </si>
  <si>
    <t>Lucas Full Service</t>
  </si>
  <si>
    <t>4080 Technology Drive</t>
  </si>
  <si>
    <t>Ottawa Full Service</t>
  </si>
  <si>
    <t>307 S Railroad Street</t>
  </si>
  <si>
    <t>Seneca Full Service</t>
  </si>
  <si>
    <t>3390 SR 100</t>
  </si>
  <si>
    <t>Williams Full Service</t>
  </si>
  <si>
    <t>1825 Magda Drive</t>
  </si>
  <si>
    <t>Wood Full Service</t>
  </si>
  <si>
    <t>13982 Mitchell Road</t>
  </si>
  <si>
    <t>Northwood Full Service</t>
  </si>
  <si>
    <t>200 Lemoyne Road</t>
  </si>
  <si>
    <t>906 N Clark Avenue</t>
  </si>
  <si>
    <t>Ashland Full Service</t>
  </si>
  <si>
    <t>946 N Clark Avenue</t>
  </si>
  <si>
    <t>2595 SR 39</t>
  </si>
  <si>
    <t>Crawford Full Service</t>
  </si>
  <si>
    <t>Erie Full Service</t>
  </si>
  <si>
    <t>165 S Huron Street</t>
  </si>
  <si>
    <t>Vermillion Outpost</t>
  </si>
  <si>
    <t>14420 Kneisel Road</t>
  </si>
  <si>
    <t>Huron Full Service</t>
  </si>
  <si>
    <t>3000 Sandusky Street</t>
  </si>
  <si>
    <t>Lorain Full Service</t>
  </si>
  <si>
    <t>405 W Lorain Street</t>
  </si>
  <si>
    <t>1749 Moore Road</t>
  </si>
  <si>
    <t>1654 S Avon-Beldon Road</t>
  </si>
  <si>
    <t>Medina Outpost</t>
  </si>
  <si>
    <t>3220 Medina Road</t>
  </si>
  <si>
    <t>Medina Full Service</t>
  </si>
  <si>
    <t>4943 Atlantic Drive</t>
  </si>
  <si>
    <t>Richland Full Service</t>
  </si>
  <si>
    <t>1256 W 4th Streetreet</t>
  </si>
  <si>
    <t>808 Kocheiser Road</t>
  </si>
  <si>
    <t>Wayne Full Service</t>
  </si>
  <si>
    <t>1661 Geyers Chapel Road</t>
  </si>
  <si>
    <t>Ashtabula Full Service</t>
  </si>
  <si>
    <t>492 Seven Hills Road</t>
  </si>
  <si>
    <t>879 Old SR 7</t>
  </si>
  <si>
    <t>2325 SR 193 North</t>
  </si>
  <si>
    <t>5451 SR 45</t>
  </si>
  <si>
    <t>Mahoning Full Service</t>
  </si>
  <si>
    <t>501 W Main Street</t>
  </si>
  <si>
    <t>SR 14 @ SR 534</t>
  </si>
  <si>
    <t>385 Bailey Road</t>
  </si>
  <si>
    <t>10720 Market Street</t>
  </si>
  <si>
    <t>Portage Full Service</t>
  </si>
  <si>
    <t>2638 SR 14</t>
  </si>
  <si>
    <t>9068 SR 88</t>
  </si>
  <si>
    <t>Stark Full Service</t>
  </si>
  <si>
    <t>4505 Atlantic Blvd</t>
  </si>
  <si>
    <t>2088 S Arlington Road</t>
  </si>
  <si>
    <t>Summit Full Service</t>
  </si>
  <si>
    <t>6155 Chittenden Road</t>
  </si>
  <si>
    <t>3349 SR 21</t>
  </si>
  <si>
    <t>1240 Starlight Dr</t>
  </si>
  <si>
    <t>8820 Darrow Road</t>
  </si>
  <si>
    <t>4377 Mt Pleasant Road</t>
  </si>
  <si>
    <t>Trumbull Full Service</t>
  </si>
  <si>
    <t>310 Second Street</t>
  </si>
  <si>
    <t>1590 Brookfield Road</t>
  </si>
  <si>
    <t>6265 SR 534</t>
  </si>
  <si>
    <t>2979 Kinsman Road</t>
  </si>
  <si>
    <t>Coshocton Full Service</t>
  </si>
  <si>
    <t>233 Rivercrest Road</t>
  </si>
  <si>
    <t>Fairfield Full Service</t>
  </si>
  <si>
    <t>2265 West Fair Ave</t>
  </si>
  <si>
    <t>1894 W Market Street</t>
  </si>
  <si>
    <t>Guernsey Full Service</t>
  </si>
  <si>
    <t>6490 US 22</t>
  </si>
  <si>
    <t>Knox Full Service</t>
  </si>
  <si>
    <t>503 Harcourt Road</t>
  </si>
  <si>
    <t>9600 Jacksontown Road</t>
  </si>
  <si>
    <t>10250 Refugee Road</t>
  </si>
  <si>
    <t>Muskingum Full Service</t>
  </si>
  <si>
    <t>3990 E Pike</t>
  </si>
  <si>
    <t>Perry Full Service</t>
  </si>
  <si>
    <t>District 6 HQ Garage</t>
  </si>
  <si>
    <t>400 E William Street</t>
  </si>
  <si>
    <t>Delaware Full Service</t>
  </si>
  <si>
    <t>1150 US 42</t>
  </si>
  <si>
    <t>Fayette Full Service</t>
  </si>
  <si>
    <t>77 N. Main Street</t>
  </si>
  <si>
    <t xml:space="preserve">Fifth Avenue Full Service </t>
  </si>
  <si>
    <t>3500 E Fifth Ave</t>
  </si>
  <si>
    <t>Franklin Full Service</t>
  </si>
  <si>
    <t>4730 E Dublin Granville Road</t>
  </si>
  <si>
    <t>Roberts Road Full Service</t>
  </si>
  <si>
    <t>Grove City Full Service</t>
  </si>
  <si>
    <t>6000 Haughn Road</t>
  </si>
  <si>
    <t>Madison Full Service</t>
  </si>
  <si>
    <t>Marion Full Service</t>
  </si>
  <si>
    <t>1775 Marion-Williamsport Road E</t>
  </si>
  <si>
    <t>Morrow Full Service</t>
  </si>
  <si>
    <t>710 E Union Street</t>
  </si>
  <si>
    <t>Chesterville Outpost</t>
  </si>
  <si>
    <t>3988 County Road 172</t>
  </si>
  <si>
    <t>Pickaway Full Service</t>
  </si>
  <si>
    <t>150 Highland Street</t>
  </si>
  <si>
    <t>Union Full Service</t>
  </si>
  <si>
    <t>11304 SR 47</t>
  </si>
  <si>
    <t>Auglaize Full Service</t>
  </si>
  <si>
    <t>511 Commerce Dr</t>
  </si>
  <si>
    <t>Saint Marys Outpost</t>
  </si>
  <si>
    <t>802 E Armstrong Street</t>
  </si>
  <si>
    <t>Champaign Full Service</t>
  </si>
  <si>
    <t>217 S Edgewood Ave</t>
  </si>
  <si>
    <t>1544 SR 559</t>
  </si>
  <si>
    <t>Saint Paris Outpost</t>
  </si>
  <si>
    <t>2030 N SR 235</t>
  </si>
  <si>
    <t>Clark Full Service</t>
  </si>
  <si>
    <t>1630 West First Street</t>
  </si>
  <si>
    <t>7875 US 40</t>
  </si>
  <si>
    <t>Darke Full Service</t>
  </si>
  <si>
    <t>10382 Greenville-Street Marys Road</t>
  </si>
  <si>
    <t>Logan Full Service</t>
  </si>
  <si>
    <t>149 Northview Dr</t>
  </si>
  <si>
    <t>9254 SR 235 N</t>
  </si>
  <si>
    <t>4315 SR 292</t>
  </si>
  <si>
    <t>Mercer Full Service</t>
  </si>
  <si>
    <t>5882 SR 119</t>
  </si>
  <si>
    <t>Miami Full Service</t>
  </si>
  <si>
    <t>9015 Looney Road</t>
  </si>
  <si>
    <t>Montgomery Full Service</t>
  </si>
  <si>
    <t>300 Smith Dr</t>
  </si>
  <si>
    <t>3500 Dryden Road</t>
  </si>
  <si>
    <t>1001 Street Marys Ave</t>
  </si>
  <si>
    <t>Shelby Full Service</t>
  </si>
  <si>
    <t>Butler Full Service</t>
  </si>
  <si>
    <t>4560 Kyles Station Road</t>
  </si>
  <si>
    <t>Clermont Full Service</t>
  </si>
  <si>
    <t>3600 SR 132</t>
  </si>
  <si>
    <t>Milford Full Service</t>
  </si>
  <si>
    <t>809 US 50</t>
  </si>
  <si>
    <t>New Richmond Outpost</t>
  </si>
  <si>
    <t>9339 Old US 52</t>
  </si>
  <si>
    <t>Clinton Full Service</t>
  </si>
  <si>
    <t>3382 US 68 S</t>
  </si>
  <si>
    <t>Wilmington Full Service</t>
  </si>
  <si>
    <t>5996 US 68 N</t>
  </si>
  <si>
    <t>Greene Full Service</t>
  </si>
  <si>
    <t>Hamilton Full Service</t>
  </si>
  <si>
    <t>1400 E Seymour Ave</t>
  </si>
  <si>
    <t>Miamitown Full Service</t>
  </si>
  <si>
    <t>5903 SR 128</t>
  </si>
  <si>
    <t>Blue Ash Full Service</t>
  </si>
  <si>
    <t>11564 Grooms Road</t>
  </si>
  <si>
    <t>Preble Full Service</t>
  </si>
  <si>
    <t>234 Quaker-Trace Road</t>
  </si>
  <si>
    <t>Eaton Full Service</t>
  </si>
  <si>
    <t>5996 US 127</t>
  </si>
  <si>
    <t>SR 732</t>
  </si>
  <si>
    <t>505 S SR 741</t>
  </si>
  <si>
    <t>Warren Full Service</t>
  </si>
  <si>
    <t>Monroe Outpost</t>
  </si>
  <si>
    <t>6101 SR 63</t>
  </si>
  <si>
    <t>Middletown Outpost</t>
  </si>
  <si>
    <t>4011 Tytus Ave</t>
  </si>
  <si>
    <t>Adams Full Service</t>
  </si>
  <si>
    <t>1305 Measlet Ridge Road</t>
  </si>
  <si>
    <t>Brown Full Service</t>
  </si>
  <si>
    <t>SR 32 / 5033 Canyon Road</t>
  </si>
  <si>
    <t>Mt Orab</t>
  </si>
  <si>
    <t>Highland Full Service</t>
  </si>
  <si>
    <t>521 E Main Street</t>
  </si>
  <si>
    <t>Jackson Full Service</t>
  </si>
  <si>
    <t>2251 Rice Road</t>
  </si>
  <si>
    <t>Lawrence Full Service</t>
  </si>
  <si>
    <t>450 Commerce Dr</t>
  </si>
  <si>
    <t>Pike Full Service</t>
  </si>
  <si>
    <t>5991 Wakefield Mound Road</t>
  </si>
  <si>
    <t>650 Eastern Ave</t>
  </si>
  <si>
    <t>Ross Full Service</t>
  </si>
  <si>
    <t>Scioto Full Service</t>
  </si>
  <si>
    <t>9187 US 23</t>
  </si>
  <si>
    <t>US 52 @ SR 522</t>
  </si>
  <si>
    <t>Athens Full Service</t>
  </si>
  <si>
    <t>700 West Union Street</t>
  </si>
  <si>
    <t>8411 SR 78</t>
  </si>
  <si>
    <t>Gallia Full Service</t>
  </si>
  <si>
    <t>Hocking Full Service</t>
  </si>
  <si>
    <t>13176 SR 664</t>
  </si>
  <si>
    <t>16298 Pike Street</t>
  </si>
  <si>
    <t>Meigs Full Service</t>
  </si>
  <si>
    <t>34449 SR 7</t>
  </si>
  <si>
    <t>42875 SR 7</t>
  </si>
  <si>
    <t>Monroe Full Service</t>
  </si>
  <si>
    <t>38986 SR 7</t>
  </si>
  <si>
    <t>Morgan Full Service</t>
  </si>
  <si>
    <t>4205 Monastery Road</t>
  </si>
  <si>
    <t>Noble Full Service</t>
  </si>
  <si>
    <t>Township Road 108</t>
  </si>
  <si>
    <t>Vinton Full Service</t>
  </si>
  <si>
    <t>1650 Greene Street</t>
  </si>
  <si>
    <t>399 SR 618</t>
  </si>
  <si>
    <t>2504 SR 550</t>
  </si>
  <si>
    <t>20255 SR 821</t>
  </si>
  <si>
    <t>OWS-D10-22</t>
  </si>
  <si>
    <t>Belmont Full Service</t>
  </si>
  <si>
    <t>41061 Bond Dr</t>
  </si>
  <si>
    <t>36340 W Captina Highway</t>
  </si>
  <si>
    <t>Carroll Full Service</t>
  </si>
  <si>
    <t>258 Kensington Road</t>
  </si>
  <si>
    <t>Columbiana Full Service</t>
  </si>
  <si>
    <t>2099 SR 165</t>
  </si>
  <si>
    <t>Harrison Full Service</t>
  </si>
  <si>
    <t>43041 S Industrial Park Road</t>
  </si>
  <si>
    <t>Holmes Full Service</t>
  </si>
  <si>
    <t>1800 S Washington Street</t>
  </si>
  <si>
    <t>14785 SR 39</t>
  </si>
  <si>
    <t>Jefferson Full Service</t>
  </si>
  <si>
    <t>575 CR 43</t>
  </si>
  <si>
    <t>7876 SR 164</t>
  </si>
  <si>
    <t>4735 SR 150</t>
  </si>
  <si>
    <t>940 Kingsdale Road</t>
  </si>
  <si>
    <t>District 11 HQ</t>
  </si>
  <si>
    <t>Tuscarawas Full Service Old</t>
  </si>
  <si>
    <t>384 Stonecreek Road SE</t>
  </si>
  <si>
    <t>Tuscarawas Full Service</t>
  </si>
  <si>
    <t>600 N College Street</t>
  </si>
  <si>
    <t>OWS-D11-19</t>
  </si>
  <si>
    <t>Scio Outpost Yard</t>
  </si>
  <si>
    <t>37201 Scio Bowerstown Road</t>
  </si>
  <si>
    <t>Scio</t>
  </si>
  <si>
    <t>Riveredge Full Service</t>
  </si>
  <si>
    <t>4940 Old Grayton Road</t>
  </si>
  <si>
    <t>Euclid Full Service</t>
  </si>
  <si>
    <t>Warrensville Full Service</t>
  </si>
  <si>
    <t>25609 Emery Road</t>
  </si>
  <si>
    <t>Cleveland Full Service</t>
  </si>
  <si>
    <t>3263 East 44th Street</t>
  </si>
  <si>
    <t>Independence Full Service</t>
  </si>
  <si>
    <t>5469 Old Brecksville Road</t>
  </si>
  <si>
    <t>Cleveland I-90 Full Service</t>
  </si>
  <si>
    <t>Geauga Full Service</t>
  </si>
  <si>
    <t>13596 W Center Street</t>
  </si>
  <si>
    <t>Montville Outpost</t>
  </si>
  <si>
    <t>Munson Outpost</t>
  </si>
  <si>
    <t>Parkman Outpost</t>
  </si>
  <si>
    <t>Lake Full Service</t>
  </si>
  <si>
    <t>10 Blackbrook Road</t>
  </si>
  <si>
    <t>Vrooman Road Outpost</t>
  </si>
  <si>
    <t>3210 County Line Road</t>
  </si>
  <si>
    <t>Central Office Maintenance Office</t>
  </si>
  <si>
    <t>1986 W. Broad Street</t>
  </si>
  <si>
    <t>2829 W Dublin-Granville Road</t>
  </si>
  <si>
    <t>STATE OF OHIO</t>
  </si>
  <si>
    <t>Director of Transportation</t>
  </si>
  <si>
    <t>Award Date</t>
  </si>
  <si>
    <t>Invitation</t>
  </si>
  <si>
    <t>186-20</t>
  </si>
  <si>
    <t>Multiple</t>
  </si>
  <si>
    <t>Opened</t>
  </si>
  <si>
    <t>Location</t>
  </si>
  <si>
    <t>Statewide</t>
  </si>
  <si>
    <t>Commodity</t>
  </si>
  <si>
    <t>OIL/WATER INTERCEPTOR PUMPING AND CLEANING SERVICES</t>
  </si>
  <si>
    <t>Threshold</t>
  </si>
  <si>
    <t>Vendor Information</t>
  </si>
  <si>
    <t>Remit to Address</t>
  </si>
  <si>
    <t>Link to Bid</t>
  </si>
  <si>
    <t>BBU Services</t>
  </si>
  <si>
    <t>Bluffton Aeration Service Inc</t>
  </si>
  <si>
    <t>9485 Shifferly Rd P O Box 209</t>
  </si>
  <si>
    <t>Bluffton, OH 45817-0209</t>
  </si>
  <si>
    <t>Award D1, D2, D3 and D7</t>
  </si>
  <si>
    <t>Rob Strahm</t>
  </si>
  <si>
    <t>419-358-1936</t>
  </si>
  <si>
    <t>OAKS ID: 0000073663</t>
  </si>
  <si>
    <t>basi_mm@yahoo.com</t>
  </si>
  <si>
    <t>FeeCorp Corporation</t>
  </si>
  <si>
    <t>P.O. Box 447</t>
  </si>
  <si>
    <t>Pickerington, OH 43147</t>
  </si>
  <si>
    <t>Award CO and All Districts</t>
  </si>
  <si>
    <t>Aaron Messerly</t>
  </si>
  <si>
    <t>614-837-3010</t>
  </si>
  <si>
    <t>OAKS ID: 0000052606</t>
  </si>
  <si>
    <t>amesserly@feecorpinc.com</t>
  </si>
  <si>
    <t>Refuel Environmental Services LLC</t>
  </si>
  <si>
    <t>4280 Groves Road</t>
  </si>
  <si>
    <t>Columbus, OH 43232</t>
  </si>
  <si>
    <t>Ted J Green</t>
  </si>
  <si>
    <t>614-863-9724</t>
  </si>
  <si>
    <t>OAKS ID: 0000007627</t>
  </si>
  <si>
    <t>tgreen@refuel.com</t>
  </si>
  <si>
    <t>186-22</t>
  </si>
  <si>
    <t>Bear Environmental</t>
  </si>
  <si>
    <t>565 Metro Place S Suite 300</t>
  </si>
  <si>
    <t>Dublin, OH 43017</t>
  </si>
  <si>
    <t>Rishi Bhanot</t>
  </si>
  <si>
    <t>614-371-2371</t>
  </si>
  <si>
    <t xml:space="preserve">OAKS ID: </t>
  </si>
  <si>
    <t>rishi@bearenv.com</t>
  </si>
  <si>
    <t>Bear Environmental LLC</t>
  </si>
  <si>
    <t>Bryan Emery</t>
  </si>
  <si>
    <t>bryan.emery@ohioturnpike.com</t>
  </si>
  <si>
    <t>Ohio Turnpike Infrastructure Commission</t>
  </si>
  <si>
    <t>682 Prospect St Berea, OH 44017</t>
  </si>
  <si>
    <t>440-971-2022</t>
  </si>
  <si>
    <t>James Douglas</t>
  </si>
  <si>
    <t>james.d.douglas.civ@mail.mil</t>
  </si>
  <si>
    <t>US ARMY</t>
  </si>
  <si>
    <t>165 N Yearling Rd Whitehall, OH 43213</t>
  </si>
  <si>
    <t>719-317-1453</t>
  </si>
  <si>
    <t>Tony Moore</t>
  </si>
  <si>
    <t>kmoore@uaoh.net</t>
  </si>
  <si>
    <t>City of Upper Arlington</t>
  </si>
  <si>
    <t>3600 Tremond Rd Columbus, OH 43221</t>
  </si>
  <si>
    <t>614-583-5388</t>
  </si>
  <si>
    <t>President</t>
  </si>
  <si>
    <t>614-686-7336</t>
  </si>
  <si>
    <t>Dispatch/Office</t>
  </si>
  <si>
    <t>Patricia Ewing</t>
  </si>
  <si>
    <t>patricia@bearenv.com</t>
  </si>
  <si>
    <t>614-639-5191</t>
  </si>
  <si>
    <t>Transportation Manager</t>
  </si>
  <si>
    <t>Kennith Spencer</t>
  </si>
  <si>
    <t>transport@bearenv.com</t>
  </si>
  <si>
    <t>740-605-7252</t>
  </si>
  <si>
    <t>International</t>
  </si>
  <si>
    <t>HX 620 Vacuum Tanker</t>
  </si>
  <si>
    <t xml:space="preserve"> End Dump 5000 gal</t>
  </si>
  <si>
    <t>Ford</t>
  </si>
  <si>
    <t>Box Truck</t>
  </si>
  <si>
    <t xml:space="preserve"> F650 Confined Space Equipment</t>
  </si>
  <si>
    <t>Peterbilt (SUB)</t>
  </si>
  <si>
    <t>348 Vacuum Truck</t>
  </si>
  <si>
    <t>2800 gal</t>
  </si>
  <si>
    <t>335 Vacuum Truck</t>
  </si>
  <si>
    <t>Kenworth (SUB)</t>
  </si>
  <si>
    <t>880 Vacuum Tanker</t>
  </si>
  <si>
    <t>5000 gal</t>
  </si>
  <si>
    <t>Freightliner (SUB)</t>
  </si>
  <si>
    <t>CA125DC Vac Tanker</t>
  </si>
  <si>
    <t>n/a</t>
  </si>
  <si>
    <t>Bluffton Aeration Service, Inc.</t>
  </si>
  <si>
    <t>Joe Spoon</t>
  </si>
  <si>
    <t>jspoon@skymarkrefuelers.com</t>
  </si>
  <si>
    <t>Skymark Refueler</t>
  </si>
  <si>
    <t>1525 Lima Ave, Findlay Ohio 45840</t>
  </si>
  <si>
    <t xml:space="preserve">419-957-1709 </t>
  </si>
  <si>
    <t>6+</t>
  </si>
  <si>
    <t>Patty Edward</t>
  </si>
  <si>
    <t>patty.edwards@dot.ohio.gov</t>
  </si>
  <si>
    <t>Odot 1</t>
  </si>
  <si>
    <t>1705 N McCullough St, Lima Oh 45801</t>
  </si>
  <si>
    <t>419-999-6969</t>
  </si>
  <si>
    <t>Regina Wilson</t>
  </si>
  <si>
    <t>regina.wilson@us.af.mil</t>
  </si>
  <si>
    <t>179th</t>
  </si>
  <si>
    <t>1947 HARRINGTON MEMORIAL RD, MANSFIELD OHIO 44903</t>
  </si>
  <si>
    <t>419-520-6588</t>
  </si>
  <si>
    <t>Mark Guinan</t>
  </si>
  <si>
    <t>mguinan@amstedrail.com</t>
  </si>
  <si>
    <t>Amsted Rail - Griffin Wheel</t>
  </si>
  <si>
    <t>3900 Bixby Road, Groveport, Ohio</t>
  </si>
  <si>
    <t>(614) 836-2323</t>
  </si>
  <si>
    <t>25+</t>
  </si>
  <si>
    <t>Will Yaple</t>
  </si>
  <si>
    <t>Violet Township, Ohio</t>
  </si>
  <si>
    <t>490 North Center Street, Pickerington, Ohio</t>
  </si>
  <si>
    <t>(614) 206-3273</t>
  </si>
  <si>
    <t>15+</t>
  </si>
  <si>
    <t>Rick Flora</t>
  </si>
  <si>
    <t>Flora Diesel Repair, Inc.</t>
  </si>
  <si>
    <t>8541 Johnstown-Utica Road, Johnstown, Ohio</t>
  </si>
  <si>
    <t>(740) 967-1125</t>
  </si>
  <si>
    <t>20+</t>
  </si>
  <si>
    <t>Refuel Environmental Services, LLC</t>
  </si>
  <si>
    <t>Jordan Kinstle</t>
  </si>
  <si>
    <t>jkinstle@expresscontainervc.com</t>
  </si>
  <si>
    <t>Express Container</t>
  </si>
  <si>
    <t>1795 Ferdern Av, Grove City Ohio 43123</t>
  </si>
  <si>
    <t>Jeff Wagner</t>
  </si>
  <si>
    <t>jeffw@kumler.com</t>
  </si>
  <si>
    <t>Kumler Collision</t>
  </si>
  <si>
    <t>2313 E Main St, Lancaster Oh 43130</t>
  </si>
  <si>
    <t>Todd Pelfry</t>
  </si>
  <si>
    <t>todd.pelfrey@aldi.us</t>
  </si>
  <si>
    <t>Aldi Foods</t>
  </si>
  <si>
    <t>St Rt 41, Springfield OH 45501</t>
  </si>
  <si>
    <t>937-323-5500</t>
  </si>
  <si>
    <t>Owner</t>
  </si>
  <si>
    <t>Dispatcher</t>
  </si>
  <si>
    <t>Shannon Coconis</t>
  </si>
  <si>
    <t>scoconis@refuel.com</t>
  </si>
  <si>
    <t>Office Mananger</t>
  </si>
  <si>
    <t>Ron Alford</t>
  </si>
  <si>
    <t>ralford@refuel.com</t>
  </si>
  <si>
    <t>Kenworth</t>
  </si>
  <si>
    <t>T800</t>
  </si>
  <si>
    <t>6000 Tanker</t>
  </si>
  <si>
    <t>Peterbilt</t>
  </si>
  <si>
    <t>Kentworth</t>
  </si>
  <si>
    <t>t800</t>
  </si>
  <si>
    <t>Office Manager</t>
  </si>
  <si>
    <t>Missy Ray</t>
  </si>
  <si>
    <t>#44 - Confined Space Vehicle</t>
  </si>
  <si>
    <t>Sterling</t>
  </si>
  <si>
    <t>Tanker</t>
  </si>
  <si>
    <t># 39 - 3000 gallons</t>
  </si>
  <si>
    <t xml:space="preserve">Freightlinger </t>
  </si>
  <si>
    <t>#42 - 4000 gallons</t>
  </si>
  <si>
    <t>#48 - 4000 gallons</t>
  </si>
  <si>
    <t>#43 - 2300 gallons</t>
  </si>
  <si>
    <t>Volvo</t>
  </si>
  <si>
    <t>Semi with Tanker</t>
  </si>
  <si>
    <t>#51 - 7000 gallons</t>
  </si>
  <si>
    <t>#47 - 3000 gallons</t>
  </si>
  <si>
    <t>Manager</t>
  </si>
  <si>
    <t>(614) 837-3010</t>
  </si>
  <si>
    <t>(800) 828-9942</t>
  </si>
  <si>
    <t>Accounts Receivable</t>
  </si>
  <si>
    <t>Kim Harshbarger</t>
  </si>
  <si>
    <t>kim@feecorpinc.com</t>
  </si>
  <si>
    <t xml:space="preserve"> (800) 828-9942</t>
  </si>
  <si>
    <t>ACRO</t>
  </si>
  <si>
    <t>6,000 Gallon SS Vacuum Tanker Trailer</t>
  </si>
  <si>
    <t>Dragon Products</t>
  </si>
  <si>
    <t>Dragon</t>
  </si>
  <si>
    <t>5,460 Gallon Vacuum Tanker Trailer</t>
  </si>
  <si>
    <t>Menard</t>
  </si>
  <si>
    <t>VE Enterprises</t>
  </si>
  <si>
    <t xml:space="preserve">International </t>
  </si>
  <si>
    <t>Cusco</t>
  </si>
  <si>
    <t>2,169 Gallon Vacuum Straight Truck</t>
  </si>
  <si>
    <t>Supersucker</t>
  </si>
  <si>
    <t>3,000 Gallon Vacuum Loader</t>
  </si>
  <si>
    <t>High Pressure Water /Vacuum Unit</t>
  </si>
  <si>
    <t>Freightliner</t>
  </si>
  <si>
    <t>Vacall</t>
  </si>
  <si>
    <t xml:space="preserve">Kenworth </t>
  </si>
  <si>
    <t>Sreco-Flexible</t>
  </si>
  <si>
    <t>HV2060 TR /L</t>
  </si>
  <si>
    <t>Jetter Trailer</t>
  </si>
  <si>
    <t>General Motors</t>
  </si>
  <si>
    <t>Chevrolet</t>
  </si>
  <si>
    <t>Stakebed Service Truck</t>
  </si>
  <si>
    <t>International Boxtruc</t>
  </si>
  <si>
    <t>26' White Boxtruck w/ Liftgate</t>
  </si>
  <si>
    <t>Award CO, D4, D5, D6, D7, D8, D9 and D10</t>
  </si>
  <si>
    <t>Award CO, D5, D6, D10 and identified counties in D3, D4 and D11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</si>
</sst>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6"/>
      <color rgb="FFFF000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12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</cellStyleXfs>
  <cellXfs count="190">
    <xf numFmtId="0" fontId="0" fillId="0" borderId="0" xfId="0"/>
    <xf numFmtId="0" fontId="6" fillId="0" borderId="0" xfId="29"/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wrapText="1"/>
      <protection hidden="1"/>
    </xf>
    <xf numFmtId="0" fontId="0" fillId="0" borderId="0" xfId="0" applyFill="1" applyAlignment="1">
      <alignment vertical="center"/>
    </xf>
    <xf numFmtId="0" fontId="12" fillId="0" borderId="0" xfId="29" applyFont="1" applyFill="1" applyAlignment="1">
      <alignment vertical="center" wrapText="1"/>
    </xf>
    <xf numFmtId="0" fontId="10" fillId="0" borderId="6" xfId="29" applyFont="1" applyFill="1" applyBorder="1" applyAlignment="1" applyProtection="1">
      <alignment horizontal="center" vertical="center"/>
    </xf>
    <xf numFmtId="0" fontId="9" fillId="21" borderId="2" xfId="81" applyFont="1" applyFill="1" applyBorder="1" applyAlignment="1" applyProtection="1">
      <alignment horizontal="center" vertical="center"/>
    </xf>
    <xf numFmtId="0" fontId="9" fillId="21" borderId="2" xfId="81" applyFont="1" applyFill="1" applyBorder="1" applyAlignment="1" applyProtection="1">
      <alignment horizontal="center" vertical="center" wrapText="1"/>
    </xf>
    <xf numFmtId="164" fontId="13" fillId="22" borderId="11" xfId="29" applyNumberFormat="1" applyFont="1" applyFill="1" applyBorder="1" applyAlignment="1" applyProtection="1">
      <alignment horizontal="center" vertical="center" wrapText="1"/>
      <protection locked="0"/>
    </xf>
    <xf numFmtId="164" fontId="15" fillId="0" borderId="10" xfId="29" applyNumberFormat="1" applyFont="1" applyBorder="1" applyAlignment="1" applyProtection="1">
      <alignment horizontal="center" vertical="center" wrapText="1"/>
      <protection locked="0"/>
    </xf>
    <xf numFmtId="44" fontId="6" fillId="16" borderId="2" xfId="0" applyNumberFormat="1" applyFont="1" applyFill="1" applyBorder="1" applyAlignment="1" applyProtection="1">
      <alignment horizontal="right" vertical="center" wrapText="1"/>
      <protection locked="0"/>
    </xf>
    <xf numFmtId="44" fontId="6" fillId="16" borderId="2" xfId="0" applyNumberFormat="1" applyFont="1" applyFill="1" applyBorder="1" applyAlignment="1" applyProtection="1">
      <alignment horizontal="right" vertical="center"/>
      <protection locked="0"/>
    </xf>
    <xf numFmtId="44" fontId="6" fillId="16" borderId="2" xfId="0" applyNumberFormat="1" applyFont="1" applyFill="1" applyBorder="1" applyAlignment="1" applyProtection="1">
      <alignment horizontal="center" vertical="center"/>
      <protection locked="0"/>
    </xf>
    <xf numFmtId="44" fontId="6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49" fontId="7" fillId="0" borderId="2" xfId="82" applyNumberFormat="1" applyFont="1" applyBorder="1" applyAlignment="1" applyProtection="1">
      <alignment horizontal="center" vertical="center" wrapText="1"/>
    </xf>
    <xf numFmtId="0" fontId="7" fillId="0" borderId="2" xfId="82" applyFont="1" applyBorder="1" applyAlignment="1" applyProtection="1">
      <alignment vertical="center" wrapText="1"/>
    </xf>
    <xf numFmtId="0" fontId="7" fillId="0" borderId="2" xfId="82" applyNumberFormat="1" applyFont="1" applyBorder="1" applyAlignment="1" applyProtection="1">
      <alignment horizontal="center" vertical="center" wrapText="1"/>
    </xf>
    <xf numFmtId="3" fontId="7" fillId="0" borderId="2" xfId="82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horizontal="center" vertical="center"/>
    </xf>
    <xf numFmtId="3" fontId="7" fillId="0" borderId="2" xfId="0" applyNumberFormat="1" applyFont="1" applyBorder="1" applyAlignment="1" applyProtection="1">
      <alignment horizontal="center" vertical="center"/>
    </xf>
    <xf numFmtId="0" fontId="7" fillId="0" borderId="6" xfId="82" applyNumberFormat="1" applyFont="1" applyBorder="1" applyAlignment="1" applyProtection="1">
      <alignment horizontal="center" vertical="center" wrapText="1"/>
    </xf>
    <xf numFmtId="3" fontId="7" fillId="0" borderId="6" xfId="82" applyNumberFormat="1" applyFont="1" applyBorder="1" applyAlignment="1" applyProtection="1">
      <alignment horizontal="center" vertical="center" wrapText="1"/>
    </xf>
    <xf numFmtId="0" fontId="6" fillId="16" borderId="2" xfId="0" applyFont="1" applyFill="1" applyBorder="1" applyAlignment="1" applyProtection="1">
      <alignment horizontal="center" vertical="center" wrapText="1"/>
    </xf>
    <xf numFmtId="0" fontId="7" fillId="0" borderId="2" xfId="82" applyFont="1" applyBorder="1" applyAlignment="1" applyProtection="1">
      <alignment horizontal="center" vertical="center" wrapText="1"/>
    </xf>
    <xf numFmtId="0" fontId="6" fillId="0" borderId="2" xfId="82" applyFont="1" applyBorder="1" applyAlignment="1" applyProtection="1">
      <alignment vertical="center" wrapText="1"/>
    </xf>
    <xf numFmtId="0" fontId="6" fillId="0" borderId="2" xfId="82" applyNumberFormat="1" applyFont="1" applyBorder="1" applyAlignment="1" applyProtection="1">
      <alignment horizontal="center" vertical="center" wrapText="1"/>
    </xf>
    <xf numFmtId="3" fontId="6" fillId="0" borderId="2" xfId="82" applyNumberFormat="1" applyFont="1" applyBorder="1" applyAlignment="1" applyProtection="1">
      <alignment horizontal="center" vertical="center" wrapText="1"/>
    </xf>
    <xf numFmtId="0" fontId="7" fillId="0" borderId="2" xfId="82" applyFont="1" applyBorder="1" applyAlignment="1" applyProtection="1">
      <alignment vertical="center"/>
    </xf>
    <xf numFmtId="0" fontId="7" fillId="0" borderId="2" xfId="82" applyNumberFormat="1" applyFont="1" applyBorder="1" applyAlignment="1" applyProtection="1">
      <alignment horizontal="center" vertical="center"/>
    </xf>
    <xf numFmtId="3" fontId="7" fillId="0" borderId="2" xfId="82" applyNumberFormat="1" applyFont="1" applyBorder="1" applyAlignment="1" applyProtection="1">
      <alignment horizontal="center" vertical="center"/>
    </xf>
    <xf numFmtId="0" fontId="7" fillId="0" borderId="2" xfId="82" applyFont="1" applyFill="1" applyBorder="1" applyAlignment="1" applyProtection="1">
      <alignment vertical="center" wrapText="1"/>
    </xf>
    <xf numFmtId="0" fontId="7" fillId="0" borderId="2" xfId="82" applyFont="1" applyFill="1" applyBorder="1" applyAlignment="1" applyProtection="1">
      <alignment vertical="center"/>
    </xf>
    <xf numFmtId="0" fontId="7" fillId="0" borderId="2" xfId="82" applyNumberFormat="1" applyFont="1" applyFill="1" applyBorder="1" applyAlignment="1" applyProtection="1">
      <alignment horizontal="center" vertical="center"/>
    </xf>
    <xf numFmtId="3" fontId="7" fillId="0" borderId="2" xfId="82" applyNumberFormat="1" applyFont="1" applyFill="1" applyBorder="1" applyAlignment="1" applyProtection="1">
      <alignment horizontal="center" vertical="center"/>
    </xf>
    <xf numFmtId="49" fontId="7" fillId="0" borderId="2" xfId="84" applyNumberFormat="1" applyFont="1" applyBorder="1" applyAlignment="1" applyProtection="1">
      <alignment horizontal="center" vertical="center" wrapText="1"/>
    </xf>
    <xf numFmtId="0" fontId="7" fillId="0" borderId="2" xfId="84" applyFont="1" applyBorder="1" applyAlignment="1" applyProtection="1">
      <alignment vertical="center" wrapText="1"/>
    </xf>
    <xf numFmtId="0" fontId="7" fillId="0" borderId="2" xfId="84" applyNumberFormat="1" applyFont="1" applyBorder="1" applyAlignment="1" applyProtection="1">
      <alignment horizontal="center" vertical="center"/>
    </xf>
    <xf numFmtId="3" fontId="7" fillId="0" borderId="2" xfId="84" applyNumberFormat="1" applyFont="1" applyBorder="1" applyAlignment="1" applyProtection="1">
      <alignment horizontal="center" vertical="center"/>
    </xf>
    <xf numFmtId="0" fontId="7" fillId="0" borderId="2" xfId="84" applyFont="1" applyFill="1" applyBorder="1" applyAlignment="1" applyProtection="1">
      <alignment vertical="center" wrapText="1"/>
    </xf>
    <xf numFmtId="0" fontId="7" fillId="0" borderId="2" xfId="84" applyNumberFormat="1" applyFont="1" applyFill="1" applyBorder="1" applyAlignment="1" applyProtection="1">
      <alignment horizontal="center" vertical="center"/>
    </xf>
    <xf numFmtId="3" fontId="7" fillId="0" borderId="2" xfId="84" applyNumberFormat="1" applyFont="1" applyFill="1" applyBorder="1" applyAlignment="1" applyProtection="1">
      <alignment horizontal="center" vertical="center"/>
    </xf>
    <xf numFmtId="0" fontId="7" fillId="0" borderId="2" xfId="84" applyFont="1" applyFill="1" applyBorder="1" applyAlignment="1" applyProtection="1">
      <alignment horizontal="center" vertical="center"/>
    </xf>
    <xf numFmtId="0" fontId="7" fillId="0" borderId="2" xfId="84" applyFont="1" applyFill="1" applyBorder="1" applyAlignment="1" applyProtection="1">
      <alignment vertical="center"/>
    </xf>
    <xf numFmtId="0" fontId="7" fillId="0" borderId="2" xfId="84" applyFont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2" xfId="82" applyFont="1" applyBorder="1" applyAlignment="1" applyProtection="1">
      <alignment vertical="center"/>
    </xf>
    <xf numFmtId="0" fontId="7" fillId="0" borderId="2" xfId="82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/>
    </xf>
    <xf numFmtId="3" fontId="6" fillId="0" borderId="2" xfId="0" applyNumberFormat="1" applyFont="1" applyBorder="1" applyAlignment="1" applyProtection="1">
      <alignment horizontal="center" vertical="center"/>
    </xf>
    <xf numFmtId="3" fontId="7" fillId="0" borderId="2" xfId="82" applyNumberFormat="1" applyFont="1" applyFill="1" applyBorder="1" applyAlignment="1" applyProtection="1">
      <alignment horizontal="center" vertical="center" wrapText="1"/>
    </xf>
    <xf numFmtId="0" fontId="7" fillId="0" borderId="2" xfId="82" applyFont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6" fillId="0" borderId="2" xfId="82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3" fontId="7" fillId="0" borderId="2" xfId="0" applyNumberFormat="1" applyFont="1" applyFill="1" applyBorder="1" applyAlignment="1" applyProtection="1">
      <alignment horizontal="center" vertical="center"/>
    </xf>
    <xf numFmtId="49" fontId="7" fillId="0" borderId="2" xfId="83" applyNumberFormat="1" applyFont="1" applyBorder="1" applyAlignment="1" applyProtection="1">
      <alignment horizontal="center" vertical="center" wrapText="1"/>
    </xf>
    <xf numFmtId="0" fontId="7" fillId="0" borderId="2" xfId="83" applyFont="1" applyBorder="1" applyAlignment="1" applyProtection="1">
      <alignment vertical="center" wrapText="1"/>
    </xf>
    <xf numFmtId="0" fontId="7" fillId="0" borderId="2" xfId="83" applyNumberFormat="1" applyFont="1" applyBorder="1" applyAlignment="1" applyProtection="1">
      <alignment horizontal="center" vertical="center" wrapText="1"/>
    </xf>
    <xf numFmtId="0" fontId="7" fillId="0" borderId="2" xfId="3" applyFont="1" applyBorder="1" applyAlignment="1" applyProtection="1">
      <alignment horizontal="center" vertical="center"/>
    </xf>
    <xf numFmtId="3" fontId="7" fillId="0" borderId="2" xfId="83" applyNumberFormat="1" applyFont="1" applyBorder="1" applyAlignment="1" applyProtection="1">
      <alignment horizontal="center" vertical="center"/>
    </xf>
    <xf numFmtId="0" fontId="6" fillId="0" borderId="2" xfId="83" applyFont="1" applyBorder="1" applyAlignment="1" applyProtection="1">
      <alignment vertical="center" wrapText="1"/>
    </xf>
    <xf numFmtId="3" fontId="6" fillId="0" borderId="2" xfId="83" applyNumberFormat="1" applyFont="1" applyBorder="1" applyAlignment="1" applyProtection="1">
      <alignment horizontal="center" vertical="center"/>
    </xf>
    <xf numFmtId="0" fontId="6" fillId="0" borderId="2" xfId="3" applyFont="1" applyBorder="1" applyAlignment="1" applyProtection="1">
      <alignment horizontal="center" vertical="center"/>
    </xf>
    <xf numFmtId="0" fontId="7" fillId="0" borderId="2" xfId="83" applyFont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3" fontId="6" fillId="0" borderId="2" xfId="0" applyNumberFormat="1" applyFont="1" applyFill="1" applyBorder="1" applyAlignment="1" applyProtection="1">
      <alignment horizontal="center" vertical="center"/>
    </xf>
    <xf numFmtId="0" fontId="10" fillId="0" borderId="2" xfId="29" applyFont="1" applyFill="1" applyBorder="1" applyAlignment="1" applyProtection="1">
      <alignment horizontal="center" vertical="center"/>
    </xf>
    <xf numFmtId="0" fontId="14" fillId="21" borderId="2" xfId="29" applyFont="1" applyFill="1" applyBorder="1" applyAlignment="1" applyProtection="1">
      <alignment horizontal="center" vertical="center" wrapText="1"/>
    </xf>
    <xf numFmtId="0" fontId="14" fillId="21" borderId="9" xfId="29" applyFont="1" applyFill="1" applyBorder="1" applyAlignment="1" applyProtection="1">
      <alignment horizontal="center" vertical="center" wrapText="1"/>
    </xf>
    <xf numFmtId="0" fontId="8" fillId="22" borderId="9" xfId="29" applyFont="1" applyFill="1" applyBorder="1" applyAlignment="1" applyProtection="1">
      <alignment horizontal="center" vertical="center" wrapText="1"/>
    </xf>
    <xf numFmtId="0" fontId="14" fillId="22" borderId="10" xfId="29" applyFont="1" applyFill="1" applyBorder="1" applyAlignment="1" applyProtection="1">
      <alignment horizontal="center" vertical="center" wrapText="1"/>
    </xf>
    <xf numFmtId="0" fontId="14" fillId="22" borderId="12" xfId="29" applyFont="1" applyFill="1" applyBorder="1" applyAlignment="1" applyProtection="1">
      <alignment horizontal="center" vertical="center" wrapText="1"/>
    </xf>
    <xf numFmtId="0" fontId="10" fillId="19" borderId="0" xfId="34" applyFont="1" applyFill="1" applyBorder="1" applyAlignment="1" applyProtection="1">
      <alignment horizontal="center" vertical="center" wrapText="1"/>
    </xf>
    <xf numFmtId="0" fontId="10" fillId="19" borderId="7" xfId="34" applyFont="1" applyFill="1" applyBorder="1" applyAlignment="1" applyProtection="1">
      <alignment horizontal="center" vertical="center" wrapText="1"/>
    </xf>
    <xf numFmtId="0" fontId="5" fillId="0" borderId="2" xfId="34" applyFont="1" applyBorder="1" applyAlignment="1" applyProtection="1">
      <alignment horizontal="center" vertical="center"/>
    </xf>
    <xf numFmtId="0" fontId="6" fillId="0" borderId="2" xfId="34" applyNumberFormat="1" applyBorder="1" applyAlignment="1" applyProtection="1">
      <alignment horizontal="left" vertical="center" wrapText="1"/>
      <protection locked="0"/>
    </xf>
    <xf numFmtId="0" fontId="6" fillId="0" borderId="2" xfId="34" applyNumberFormat="1" applyBorder="1" applyAlignment="1" applyProtection="1">
      <alignment horizontal="center" vertical="center" wrapText="1"/>
      <protection locked="0"/>
    </xf>
    <xf numFmtId="164" fontId="6" fillId="0" borderId="2" xfId="34" applyNumberFormat="1" applyBorder="1" applyAlignment="1" applyProtection="1">
      <alignment horizontal="center" vertical="center" wrapText="1"/>
      <protection locked="0"/>
    </xf>
    <xf numFmtId="0" fontId="8" fillId="0" borderId="2" xfId="29" applyNumberFormat="1" applyFont="1" applyFill="1" applyBorder="1" applyAlignment="1" applyProtection="1">
      <alignment horizontal="left" vertical="center" wrapText="1"/>
      <protection locked="0" hidden="1"/>
    </xf>
    <xf numFmtId="0" fontId="8" fillId="0" borderId="2" xfId="29" applyNumberFormat="1" applyFont="1" applyFill="1" applyBorder="1" applyAlignment="1" applyProtection="1">
      <alignment horizontal="left" vertical="center" wrapText="1"/>
      <protection locked="0"/>
    </xf>
    <xf numFmtId="0" fontId="8" fillId="0" borderId="2" xfId="29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2" xfId="29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2" xfId="29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36" applyFont="1" applyFill="1" applyBorder="1" applyAlignment="1" applyProtection="1">
      <alignment horizontal="right" vertical="center"/>
    </xf>
    <xf numFmtId="0" fontId="10" fillId="19" borderId="2" xfId="36" applyFont="1" applyFill="1" applyBorder="1" applyAlignment="1" applyProtection="1">
      <alignment horizontal="center" vertical="center" wrapText="1"/>
    </xf>
    <xf numFmtId="0" fontId="6" fillId="0" borderId="2" xfId="36" applyNumberFormat="1" applyBorder="1" applyAlignment="1" applyProtection="1">
      <alignment horizontal="left" vertical="center" wrapText="1"/>
      <protection locked="0"/>
    </xf>
    <xf numFmtId="0" fontId="6" fillId="0" borderId="2" xfId="36" applyNumberFormat="1" applyBorder="1" applyAlignment="1" applyProtection="1">
      <alignment horizontal="center" vertical="center" wrapText="1"/>
      <protection locked="0"/>
    </xf>
    <xf numFmtId="49" fontId="6" fillId="0" borderId="2" xfId="36" applyNumberFormat="1" applyBorder="1" applyAlignment="1" applyProtection="1">
      <alignment horizontal="left" vertical="center" wrapText="1"/>
      <protection locked="0"/>
    </xf>
    <xf numFmtId="0" fontId="5" fillId="23" borderId="2" xfId="29" applyFont="1" applyFill="1" applyBorder="1" applyAlignment="1">
      <alignment horizontal="center" vertical="center"/>
    </xf>
    <xf numFmtId="164" fontId="6" fillId="0" borderId="2" xfId="29" applyNumberFormat="1" applyBorder="1" applyAlignment="1" applyProtection="1">
      <alignment horizontal="center" vertical="center"/>
      <protection locked="0"/>
    </xf>
    <xf numFmtId="0" fontId="17" fillId="0" borderId="2" xfId="29" applyFont="1" applyBorder="1"/>
    <xf numFmtId="0" fontId="6" fillId="0" borderId="2" xfId="29" applyBorder="1"/>
    <xf numFmtId="0" fontId="18" fillId="0" borderId="2" xfId="29" applyFont="1" applyBorder="1" applyAlignment="1">
      <alignment vertical="center"/>
    </xf>
    <xf numFmtId="0" fontId="19" fillId="0" borderId="2" xfId="29" applyFont="1" applyBorder="1" applyAlignment="1">
      <alignment vertical="center"/>
    </xf>
    <xf numFmtId="0" fontId="20" fillId="0" borderId="2" xfId="29" applyFont="1" applyBorder="1" applyAlignment="1">
      <alignment vertical="center"/>
    </xf>
    <xf numFmtId="14" fontId="21" fillId="0" borderId="2" xfId="29" applyNumberFormat="1" applyFont="1" applyBorder="1" applyAlignment="1">
      <alignment vertical="center"/>
    </xf>
    <xf numFmtId="0" fontId="21" fillId="0" borderId="2" xfId="29" applyFont="1" applyBorder="1" applyAlignment="1">
      <alignment vertical="center"/>
    </xf>
    <xf numFmtId="0" fontId="22" fillId="0" borderId="2" xfId="29" applyFont="1" applyBorder="1" applyAlignment="1">
      <alignment vertical="center"/>
    </xf>
    <xf numFmtId="0" fontId="23" fillId="0" borderId="2" xfId="29" applyFont="1" applyBorder="1" applyAlignment="1">
      <alignment vertical="center"/>
    </xf>
    <xf numFmtId="0" fontId="24" fillId="0" borderId="2" xfId="29" applyFont="1" applyBorder="1" applyAlignment="1">
      <alignment vertical="center"/>
    </xf>
    <xf numFmtId="0" fontId="16" fillId="0" borderId="2" xfId="85" applyBorder="1" applyAlignment="1" applyProtection="1">
      <alignment vertical="center"/>
    </xf>
    <xf numFmtId="0" fontId="25" fillId="0" borderId="2" xfId="29" applyFont="1" applyBorder="1"/>
    <xf numFmtId="49" fontId="6" fillId="0" borderId="2" xfId="29" applyNumberFormat="1" applyBorder="1" applyAlignment="1">
      <alignment horizontal="left"/>
    </xf>
    <xf numFmtId="49" fontId="6" fillId="0" borderId="0" xfId="29" applyNumberFormat="1" applyAlignment="1">
      <alignment horizontal="left"/>
    </xf>
    <xf numFmtId="0" fontId="16" fillId="0" borderId="2" xfId="85" applyBorder="1" applyAlignment="1">
      <alignment vertical="center"/>
    </xf>
    <xf numFmtId="49" fontId="16" fillId="0" borderId="2" xfId="85" applyNumberFormat="1" applyBorder="1" applyAlignment="1" applyProtection="1">
      <alignment horizontal="left" vertical="center" wrapText="1"/>
      <protection locked="0"/>
    </xf>
    <xf numFmtId="49" fontId="16" fillId="0" borderId="2" xfId="85" applyNumberFormat="1" applyFill="1" applyBorder="1" applyAlignment="1" applyProtection="1">
      <alignment horizontal="left" vertical="center" wrapText="1"/>
      <protection locked="0"/>
    </xf>
    <xf numFmtId="164" fontId="6" fillId="0" borderId="2" xfId="29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34" applyBorder="1" applyAlignment="1" applyProtection="1">
      <alignment horizontal="left" vertical="center" wrapText="1"/>
      <protection locked="0"/>
    </xf>
    <xf numFmtId="0" fontId="6" fillId="0" borderId="2" xfId="29" applyBorder="1" applyAlignment="1" applyProtection="1">
      <alignment horizontal="left" vertical="center"/>
      <protection locked="0"/>
    </xf>
    <xf numFmtId="0" fontId="6" fillId="0" borderId="2" xfId="34" applyBorder="1" applyAlignment="1" applyProtection="1">
      <alignment horizontal="center" vertical="center" wrapText="1"/>
      <protection locked="0"/>
    </xf>
    <xf numFmtId="8" fontId="6" fillId="16" borderId="2" xfId="0" applyNumberFormat="1" applyFont="1" applyFill="1" applyBorder="1" applyAlignment="1" applyProtection="1">
      <alignment horizontal="right" vertical="center" wrapText="1"/>
      <protection locked="0"/>
    </xf>
    <xf numFmtId="8" fontId="6" fillId="16" borderId="2" xfId="0" applyNumberFormat="1" applyFont="1" applyFill="1" applyBorder="1" applyAlignment="1" applyProtection="1">
      <alignment horizontal="right" vertical="center"/>
      <protection locked="0"/>
    </xf>
    <xf numFmtId="8" fontId="6" fillId="16" borderId="2" xfId="0" applyNumberFormat="1" applyFont="1" applyFill="1" applyBorder="1" applyAlignment="1" applyProtection="1">
      <alignment horizontal="center" vertical="center"/>
      <protection locked="0"/>
    </xf>
    <xf numFmtId="164" fontId="13" fillId="24" borderId="11" xfId="29" applyNumberFormat="1" applyFont="1" applyFill="1" applyBorder="1" applyAlignment="1" applyProtection="1">
      <alignment horizontal="center" vertical="center" wrapText="1"/>
      <protection locked="0"/>
    </xf>
    <xf numFmtId="164" fontId="15" fillId="24" borderId="10" xfId="29" applyNumberFormat="1" applyFont="1" applyFill="1" applyBorder="1" applyAlignment="1" applyProtection="1">
      <alignment horizontal="center" vertical="center" wrapText="1"/>
      <protection locked="0"/>
    </xf>
    <xf numFmtId="164" fontId="13" fillId="24" borderId="12" xfId="29" applyNumberFormat="1" applyFont="1" applyFill="1" applyBorder="1" applyAlignment="1" applyProtection="1">
      <alignment horizontal="center" vertical="center" wrapText="1"/>
      <protection locked="0"/>
    </xf>
    <xf numFmtId="164" fontId="15" fillId="24" borderId="12" xfId="29" applyNumberFormat="1" applyFont="1" applyFill="1" applyBorder="1" applyAlignment="1" applyProtection="1">
      <alignment horizontal="center" vertical="center" wrapText="1"/>
      <protection locked="0"/>
    </xf>
    <xf numFmtId="164" fontId="13" fillId="0" borderId="11" xfId="29" applyNumberFormat="1" applyFont="1" applyFill="1" applyBorder="1" applyAlignment="1" applyProtection="1">
      <alignment horizontal="center" vertical="center" wrapText="1"/>
      <protection locked="0"/>
    </xf>
    <xf numFmtId="164" fontId="15" fillId="0" borderId="10" xfId="29" applyNumberFormat="1" applyFont="1" applyFill="1" applyBorder="1" applyAlignment="1" applyProtection="1">
      <alignment horizontal="center" vertical="center" wrapText="1"/>
      <protection locked="0"/>
    </xf>
    <xf numFmtId="44" fontId="6" fillId="25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29" applyBorder="1" applyAlignment="1">
      <alignment horizontal="center"/>
    </xf>
    <xf numFmtId="0" fontId="5" fillId="0" borderId="2" xfId="29" applyFont="1" applyBorder="1" applyAlignment="1">
      <alignment horizontal="center"/>
    </xf>
    <xf numFmtId="0" fontId="17" fillId="0" borderId="2" xfId="29" applyFont="1" applyBorder="1" applyAlignment="1">
      <alignment horizontal="center" vertical="top"/>
    </xf>
    <xf numFmtId="0" fontId="6" fillId="20" borderId="3" xfId="36" applyFill="1" applyBorder="1" applyAlignment="1" applyProtection="1">
      <alignment horizontal="center"/>
    </xf>
    <xf numFmtId="0" fontId="6" fillId="20" borderId="5" xfId="36" applyFill="1" applyBorder="1" applyAlignment="1" applyProtection="1">
      <alignment horizontal="center"/>
    </xf>
    <xf numFmtId="0" fontId="6" fillId="20" borderId="4" xfId="36" applyFill="1" applyBorder="1" applyAlignment="1" applyProtection="1">
      <alignment horizontal="center"/>
    </xf>
    <xf numFmtId="0" fontId="11" fillId="0" borderId="3" xfId="36" applyNumberFormat="1" applyFont="1" applyBorder="1" applyAlignment="1" applyProtection="1">
      <alignment horizontal="left" vertical="center"/>
    </xf>
    <xf numFmtId="0" fontId="11" fillId="0" borderId="5" xfId="36" applyNumberFormat="1" applyFont="1" applyBorder="1" applyAlignment="1" applyProtection="1">
      <alignment horizontal="left" vertical="center"/>
    </xf>
    <xf numFmtId="0" fontId="11" fillId="0" borderId="4" xfId="36" applyNumberFormat="1" applyFont="1" applyBorder="1" applyAlignment="1" applyProtection="1">
      <alignment horizontal="left" vertical="center"/>
    </xf>
    <xf numFmtId="0" fontId="10" fillId="19" borderId="3" xfId="36" applyFont="1" applyFill="1" applyBorder="1" applyAlignment="1" applyProtection="1">
      <alignment horizontal="center" vertical="center" wrapText="1"/>
    </xf>
    <xf numFmtId="0" fontId="10" fillId="19" borderId="5" xfId="36" applyFont="1" applyFill="1" applyBorder="1" applyAlignment="1" applyProtection="1">
      <alignment horizontal="center" vertical="center" wrapText="1"/>
    </xf>
    <xf numFmtId="0" fontId="10" fillId="19" borderId="4" xfId="36" applyFont="1" applyFill="1" applyBorder="1" applyAlignment="1" applyProtection="1">
      <alignment horizontal="center" vertical="center" wrapText="1"/>
    </xf>
    <xf numFmtId="0" fontId="5" fillId="18" borderId="3" xfId="36" applyFont="1" applyFill="1" applyBorder="1" applyAlignment="1" applyProtection="1">
      <alignment horizontal="center" vertical="center"/>
    </xf>
    <xf numFmtId="0" fontId="5" fillId="18" borderId="5" xfId="36" applyFont="1" applyFill="1" applyBorder="1" applyAlignment="1" applyProtection="1">
      <alignment horizontal="center" vertical="center"/>
    </xf>
    <xf numFmtId="0" fontId="5" fillId="18" borderId="4" xfId="36" applyFont="1" applyFill="1" applyBorder="1" applyAlignment="1" applyProtection="1">
      <alignment horizontal="center" vertical="center"/>
    </xf>
    <xf numFmtId="0" fontId="10" fillId="18" borderId="3" xfId="36" applyFont="1" applyFill="1" applyBorder="1" applyAlignment="1" applyProtection="1">
      <alignment horizontal="center" vertical="center"/>
    </xf>
    <xf numFmtId="0" fontId="10" fillId="18" borderId="5" xfId="36" applyFont="1" applyFill="1" applyBorder="1" applyAlignment="1" applyProtection="1">
      <alignment horizontal="center" vertical="center"/>
    </xf>
    <xf numFmtId="0" fontId="10" fillId="18" borderId="4" xfId="36" applyFont="1" applyFill="1" applyBorder="1" applyAlignment="1" applyProtection="1">
      <alignment horizontal="center" vertical="center"/>
    </xf>
    <xf numFmtId="0" fontId="13" fillId="20" borderId="3" xfId="29" applyFont="1" applyFill="1" applyBorder="1" applyAlignment="1" applyProtection="1">
      <alignment horizontal="center" vertical="center" wrapText="1"/>
    </xf>
    <xf numFmtId="0" fontId="13" fillId="20" borderId="5" xfId="29" applyFont="1" applyFill="1" applyBorder="1" applyAlignment="1" applyProtection="1">
      <alignment horizontal="center" vertical="center" wrapText="1"/>
    </xf>
    <xf numFmtId="0" fontId="13" fillId="20" borderId="4" xfId="29" applyFont="1" applyFill="1" applyBorder="1" applyAlignment="1" applyProtection="1">
      <alignment horizontal="center" vertical="center" wrapText="1"/>
    </xf>
    <xf numFmtId="0" fontId="11" fillId="0" borderId="3" xfId="29" applyFont="1" applyFill="1" applyBorder="1" applyAlignment="1" applyProtection="1">
      <alignment horizontal="left" vertical="center"/>
    </xf>
    <xf numFmtId="0" fontId="11" fillId="0" borderId="5" xfId="29" applyFont="1" applyFill="1" applyBorder="1" applyAlignment="1" applyProtection="1">
      <alignment horizontal="left" vertical="center"/>
    </xf>
    <xf numFmtId="0" fontId="11" fillId="0" borderId="4" xfId="29" applyFont="1" applyFill="1" applyBorder="1" applyAlignment="1" applyProtection="1">
      <alignment horizontal="left" vertical="center"/>
    </xf>
    <xf numFmtId="0" fontId="10" fillId="21" borderId="3" xfId="29" applyFont="1" applyFill="1" applyBorder="1" applyAlignment="1" applyProtection="1">
      <alignment horizontal="center" vertical="center" wrapText="1"/>
    </xf>
    <xf numFmtId="0" fontId="10" fillId="21" borderId="5" xfId="29" applyFont="1" applyFill="1" applyBorder="1" applyAlignment="1" applyProtection="1">
      <alignment horizontal="center" vertical="center" wrapText="1"/>
    </xf>
    <xf numFmtId="0" fontId="10" fillId="21" borderId="4" xfId="29" applyFont="1" applyFill="1" applyBorder="1" applyAlignment="1" applyProtection="1">
      <alignment horizontal="center" vertical="center" wrapText="1"/>
    </xf>
    <xf numFmtId="0" fontId="10" fillId="18" borderId="3" xfId="29" applyFont="1" applyFill="1" applyBorder="1" applyAlignment="1" applyProtection="1">
      <alignment horizontal="center" vertical="center"/>
    </xf>
    <xf numFmtId="0" fontId="10" fillId="18" borderId="5" xfId="29" applyFont="1" applyFill="1" applyBorder="1" applyAlignment="1" applyProtection="1">
      <alignment horizontal="center" vertical="center"/>
    </xf>
    <xf numFmtId="0" fontId="10" fillId="18" borderId="4" xfId="29" applyFont="1" applyFill="1" applyBorder="1" applyAlignment="1" applyProtection="1">
      <alignment horizontal="center" vertical="center"/>
    </xf>
    <xf numFmtId="0" fontId="6" fillId="20" borderId="2" xfId="34" applyFill="1" applyBorder="1" applyAlignment="1" applyProtection="1">
      <alignment horizontal="center"/>
    </xf>
    <xf numFmtId="0" fontId="10" fillId="19" borderId="2" xfId="34" applyFont="1" applyFill="1" applyBorder="1" applyAlignment="1" applyProtection="1">
      <alignment horizontal="center" vertical="center" wrapText="1"/>
    </xf>
    <xf numFmtId="0" fontId="5" fillId="0" borderId="13" xfId="29" applyFont="1" applyFill="1" applyBorder="1" applyAlignment="1" applyProtection="1">
      <alignment horizontal="right" vertical="center" wrapText="1"/>
    </xf>
    <xf numFmtId="0" fontId="5" fillId="0" borderId="14" xfId="29" applyFont="1" applyFill="1" applyBorder="1" applyAlignment="1" applyProtection="1">
      <alignment horizontal="right" vertical="center" wrapText="1"/>
    </xf>
    <xf numFmtId="0" fontId="11" fillId="0" borderId="2" xfId="29" applyFont="1" applyBorder="1" applyAlignment="1" applyProtection="1">
      <alignment horizontal="left" vertical="center" wrapText="1"/>
    </xf>
    <xf numFmtId="0" fontId="10" fillId="15" borderId="2" xfId="34" applyFont="1" applyFill="1" applyBorder="1" applyAlignment="1" applyProtection="1">
      <alignment horizontal="center" vertical="center"/>
    </xf>
    <xf numFmtId="0" fontId="14" fillId="21" borderId="6" xfId="29" applyFont="1" applyFill="1" applyBorder="1" applyAlignment="1" applyProtection="1">
      <alignment horizontal="center" vertical="center" wrapText="1"/>
    </xf>
    <xf numFmtId="0" fontId="14" fillId="21" borderId="8" xfId="29" applyFont="1" applyFill="1" applyBorder="1" applyAlignment="1" applyProtection="1">
      <alignment horizontal="center" vertical="center" wrapText="1"/>
    </xf>
    <xf numFmtId="0" fontId="14" fillId="21" borderId="3" xfId="29" applyFont="1" applyFill="1" applyBorder="1" applyAlignment="1" applyProtection="1">
      <alignment horizontal="center" vertical="center" wrapText="1"/>
    </xf>
    <xf numFmtId="0" fontId="14" fillId="21" borderId="4" xfId="29" applyFont="1" applyFill="1" applyBorder="1" applyAlignment="1" applyProtection="1">
      <alignment horizontal="center" vertical="center" wrapText="1"/>
    </xf>
    <xf numFmtId="0" fontId="13" fillId="17" borderId="3" xfId="29" applyFont="1" applyFill="1" applyBorder="1" applyAlignment="1" applyProtection="1">
      <alignment horizontal="center" vertical="center" wrapText="1"/>
    </xf>
    <xf numFmtId="0" fontId="13" fillId="17" borderId="5" xfId="29" applyFont="1" applyFill="1" applyBorder="1" applyAlignment="1" applyProtection="1">
      <alignment horizontal="center" vertical="center" wrapText="1"/>
    </xf>
    <xf numFmtId="0" fontId="13" fillId="17" borderId="4" xfId="29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left" vertical="center" wrapText="1"/>
    </xf>
    <xf numFmtId="0" fontId="6" fillId="17" borderId="2" xfId="0" applyFont="1" applyFill="1" applyBorder="1" applyAlignment="1" applyProtection="1">
      <alignment horizontal="center" wrapText="1"/>
    </xf>
    <xf numFmtId="0" fontId="5" fillId="15" borderId="2" xfId="0" applyFont="1" applyFill="1" applyBorder="1" applyAlignment="1" applyProtection="1">
      <alignment horizontal="center" vertical="center" wrapText="1"/>
    </xf>
    <xf numFmtId="8" fontId="6" fillId="26" borderId="2" xfId="0" applyNumberFormat="1" applyFont="1" applyFill="1" applyBorder="1" applyAlignment="1" applyProtection="1">
      <alignment horizontal="right" vertical="center"/>
      <protection locked="0"/>
    </xf>
    <xf numFmtId="8" fontId="6" fillId="26" borderId="2" xfId="0" applyNumberFormat="1" applyFont="1" applyFill="1" applyBorder="1" applyAlignment="1" applyProtection="1">
      <alignment horizontal="center" vertical="center"/>
      <protection locked="0"/>
    </xf>
    <xf numFmtId="44" fontId="6" fillId="26" borderId="2" xfId="0" applyNumberFormat="1" applyFont="1" applyFill="1" applyBorder="1" applyAlignment="1" applyProtection="1">
      <alignment horizontal="center" vertical="center"/>
      <protection locked="0"/>
    </xf>
    <xf numFmtId="44" fontId="6" fillId="26" borderId="2" xfId="0" applyNumberFormat="1" applyFont="1" applyFill="1" applyBorder="1" applyAlignment="1" applyProtection="1">
      <alignment horizontal="center" vertical="center" wrapText="1"/>
      <protection locked="0"/>
    </xf>
  </cellXfs>
  <cellStyles count="86">
    <cellStyle name="20% - Accent1 2" xfId="5" xr:uid="{00000000-0005-0000-0000-000000000000}"/>
    <cellStyle name="20% - Accent1 2 2" xfId="49" xr:uid="{00000000-0005-0000-0000-000001000000}"/>
    <cellStyle name="20% - Accent1 3" xfId="6" xr:uid="{00000000-0005-0000-0000-000002000000}"/>
    <cellStyle name="20% - Accent1 3 2" xfId="50" xr:uid="{00000000-0005-0000-0000-000003000000}"/>
    <cellStyle name="20% - Accent2 2" xfId="7" xr:uid="{00000000-0005-0000-0000-000004000000}"/>
    <cellStyle name="20% - Accent2 2 2" xfId="51" xr:uid="{00000000-0005-0000-0000-000005000000}"/>
    <cellStyle name="20% - Accent2 3" xfId="8" xr:uid="{00000000-0005-0000-0000-000006000000}"/>
    <cellStyle name="20% - Accent2 3 2" xfId="52" xr:uid="{00000000-0005-0000-0000-000007000000}"/>
    <cellStyle name="20% - Accent3 2" xfId="9" xr:uid="{00000000-0005-0000-0000-000008000000}"/>
    <cellStyle name="20% - Accent3 2 2" xfId="53" xr:uid="{00000000-0005-0000-0000-000009000000}"/>
    <cellStyle name="20% - Accent3 3" xfId="10" xr:uid="{00000000-0005-0000-0000-00000A000000}"/>
    <cellStyle name="20% - Accent3 3 2" xfId="54" xr:uid="{00000000-0005-0000-0000-00000B000000}"/>
    <cellStyle name="20% - Accent4 2" xfId="11" xr:uid="{00000000-0005-0000-0000-00000C000000}"/>
    <cellStyle name="20% - Accent4 2 2" xfId="55" xr:uid="{00000000-0005-0000-0000-00000D000000}"/>
    <cellStyle name="20% - Accent4 3" xfId="12" xr:uid="{00000000-0005-0000-0000-00000E000000}"/>
    <cellStyle name="20% - Accent4 3 2" xfId="56" xr:uid="{00000000-0005-0000-0000-00000F000000}"/>
    <cellStyle name="20% - Accent5 2" xfId="13" xr:uid="{00000000-0005-0000-0000-000010000000}"/>
    <cellStyle name="20% - Accent5 2 2" xfId="57" xr:uid="{00000000-0005-0000-0000-000011000000}"/>
    <cellStyle name="20% - Accent5 3" xfId="14" xr:uid="{00000000-0005-0000-0000-000012000000}"/>
    <cellStyle name="20% - Accent5 3 2" xfId="58" xr:uid="{00000000-0005-0000-0000-000013000000}"/>
    <cellStyle name="20% - Accent6 2" xfId="15" xr:uid="{00000000-0005-0000-0000-000014000000}"/>
    <cellStyle name="20% - Accent6 2 2" xfId="59" xr:uid="{00000000-0005-0000-0000-000015000000}"/>
    <cellStyle name="20% - Accent6 3" xfId="16" xr:uid="{00000000-0005-0000-0000-000016000000}"/>
    <cellStyle name="20% - Accent6 3 2" xfId="60" xr:uid="{00000000-0005-0000-0000-000017000000}"/>
    <cellStyle name="40% - Accent1 2" xfId="17" xr:uid="{00000000-0005-0000-0000-000018000000}"/>
    <cellStyle name="40% - Accent1 2 2" xfId="61" xr:uid="{00000000-0005-0000-0000-000019000000}"/>
    <cellStyle name="40% - Accent1 3" xfId="18" xr:uid="{00000000-0005-0000-0000-00001A000000}"/>
    <cellStyle name="40% - Accent1 3 2" xfId="62" xr:uid="{00000000-0005-0000-0000-00001B000000}"/>
    <cellStyle name="40% - Accent2 2" xfId="19" xr:uid="{00000000-0005-0000-0000-00001C000000}"/>
    <cellStyle name="40% - Accent2 2 2" xfId="63" xr:uid="{00000000-0005-0000-0000-00001D000000}"/>
    <cellStyle name="40% - Accent2 3" xfId="20" xr:uid="{00000000-0005-0000-0000-00001E000000}"/>
    <cellStyle name="40% - Accent2 3 2" xfId="64" xr:uid="{00000000-0005-0000-0000-00001F000000}"/>
    <cellStyle name="40% - Accent3 2" xfId="21" xr:uid="{00000000-0005-0000-0000-000020000000}"/>
    <cellStyle name="40% - Accent3 2 2" xfId="65" xr:uid="{00000000-0005-0000-0000-000021000000}"/>
    <cellStyle name="40% - Accent3 3" xfId="22" xr:uid="{00000000-0005-0000-0000-000022000000}"/>
    <cellStyle name="40% - Accent3 3 2" xfId="66" xr:uid="{00000000-0005-0000-0000-000023000000}"/>
    <cellStyle name="40% - Accent4 2" xfId="23" xr:uid="{00000000-0005-0000-0000-000024000000}"/>
    <cellStyle name="40% - Accent4 2 2" xfId="67" xr:uid="{00000000-0005-0000-0000-000025000000}"/>
    <cellStyle name="40% - Accent4 3" xfId="24" xr:uid="{00000000-0005-0000-0000-000026000000}"/>
    <cellStyle name="40% - Accent4 3 2" xfId="68" xr:uid="{00000000-0005-0000-0000-000027000000}"/>
    <cellStyle name="40% - Accent5 2" xfId="25" xr:uid="{00000000-0005-0000-0000-000028000000}"/>
    <cellStyle name="40% - Accent5 2 2" xfId="69" xr:uid="{00000000-0005-0000-0000-000029000000}"/>
    <cellStyle name="40% - Accent5 3" xfId="26" xr:uid="{00000000-0005-0000-0000-00002A000000}"/>
    <cellStyle name="40% - Accent5 3 2" xfId="70" xr:uid="{00000000-0005-0000-0000-00002B000000}"/>
    <cellStyle name="40% - Accent6 2" xfId="27" xr:uid="{00000000-0005-0000-0000-00002C000000}"/>
    <cellStyle name="40% - Accent6 2 2" xfId="71" xr:uid="{00000000-0005-0000-0000-00002D000000}"/>
    <cellStyle name="40% - Accent6 3" xfId="28" xr:uid="{00000000-0005-0000-0000-00002E000000}"/>
    <cellStyle name="40% - Accent6 3 2" xfId="72" xr:uid="{00000000-0005-0000-0000-00002F000000}"/>
    <cellStyle name="Comma 2" xfId="44" xr:uid="{00000000-0005-0000-0000-000030000000}"/>
    <cellStyle name="Hyperlink" xfId="85" builtinId="8"/>
    <cellStyle name="Normal" xfId="0" builtinId="0"/>
    <cellStyle name="Normal 2" xfId="29" xr:uid="{00000000-0005-0000-0000-000032000000}"/>
    <cellStyle name="Normal 3" xfId="30" xr:uid="{00000000-0005-0000-0000-000033000000}"/>
    <cellStyle name="Normal 3 2" xfId="31" xr:uid="{00000000-0005-0000-0000-000034000000}"/>
    <cellStyle name="Normal 3 3" xfId="32" xr:uid="{00000000-0005-0000-0000-000035000000}"/>
    <cellStyle name="Normal 3 3 2" xfId="2" xr:uid="{00000000-0005-0000-0000-000036000000}"/>
    <cellStyle name="Normal 3 3 2 2" xfId="46" xr:uid="{00000000-0005-0000-0000-000037000000}"/>
    <cellStyle name="Normal 3 3 2 2 2 2" xfId="82" xr:uid="{FD0B521C-7E47-4FCE-A4B9-1053CA77E257}"/>
    <cellStyle name="Normal 3 3 3" xfId="74" xr:uid="{00000000-0005-0000-0000-000038000000}"/>
    <cellStyle name="Normal 3 4" xfId="1" xr:uid="{00000000-0005-0000-0000-000039000000}"/>
    <cellStyle name="Normal 3 4 2" xfId="45" xr:uid="{00000000-0005-0000-0000-00003A000000}"/>
    <cellStyle name="Normal 3 5" xfId="73" xr:uid="{00000000-0005-0000-0000-00003B000000}"/>
    <cellStyle name="Normal 3 9" xfId="81" xr:uid="{00000000-0005-0000-0000-00003C000000}"/>
    <cellStyle name="Normal 4" xfId="33" xr:uid="{00000000-0005-0000-0000-00003D000000}"/>
    <cellStyle name="Normal 5" xfId="34" xr:uid="{00000000-0005-0000-0000-00003E000000}"/>
    <cellStyle name="Normal 5 2" xfId="35" xr:uid="{00000000-0005-0000-0000-00003F000000}"/>
    <cellStyle name="Normal 6" xfId="36" xr:uid="{00000000-0005-0000-0000-000040000000}"/>
    <cellStyle name="Normal 7" xfId="37" xr:uid="{00000000-0005-0000-0000-000041000000}"/>
    <cellStyle name="Normal 7 2" xfId="38" xr:uid="{00000000-0005-0000-0000-000042000000}"/>
    <cellStyle name="Normal 7 2 2" xfId="76" xr:uid="{00000000-0005-0000-0000-000043000000}"/>
    <cellStyle name="Normal 7 3" xfId="75" xr:uid="{00000000-0005-0000-0000-000044000000}"/>
    <cellStyle name="Normal 8" xfId="3" xr:uid="{00000000-0005-0000-0000-000045000000}"/>
    <cellStyle name="Normal 8 2" xfId="47" xr:uid="{00000000-0005-0000-0000-000046000000}"/>
    <cellStyle name="Normal 8 2 2 2" xfId="83" xr:uid="{826996E5-CE32-4F39-A7AF-CBE909F22B64}"/>
    <cellStyle name="Normal 9" xfId="4" xr:uid="{00000000-0005-0000-0000-000047000000}"/>
    <cellStyle name="Normal 9 2" xfId="48" xr:uid="{00000000-0005-0000-0000-000048000000}"/>
    <cellStyle name="Normal 9 4 2" xfId="84" xr:uid="{135E21FF-AAAA-4FC0-8907-B8F984676A6B}"/>
    <cellStyle name="Note 2" xfId="39" xr:uid="{00000000-0005-0000-0000-000049000000}"/>
    <cellStyle name="Note 2 2" xfId="40" xr:uid="{00000000-0005-0000-0000-00004A000000}"/>
    <cellStyle name="Note 2 2 2" xfId="78" xr:uid="{00000000-0005-0000-0000-00004B000000}"/>
    <cellStyle name="Note 2 3" xfId="77" xr:uid="{00000000-0005-0000-0000-00004C000000}"/>
    <cellStyle name="Note 3" xfId="41" xr:uid="{00000000-0005-0000-0000-00004D000000}"/>
    <cellStyle name="Note 3 2" xfId="79" xr:uid="{00000000-0005-0000-0000-00004E000000}"/>
    <cellStyle name="Note 4" xfId="42" xr:uid="{00000000-0005-0000-0000-00004F000000}"/>
    <cellStyle name="Note 4 2" xfId="80" xr:uid="{00000000-0005-0000-0000-000050000000}"/>
    <cellStyle name="Percent 2" xfId="43" xr:uid="{00000000-0005-0000-0000-000051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shi@bearenv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kmoore@uaoh.net" TargetMode="External"/><Relationship Id="rId7" Type="http://schemas.openxmlformats.org/officeDocument/2006/relationships/hyperlink" Target="mailto:todd.pelfrey@aldi.us" TargetMode="External"/><Relationship Id="rId2" Type="http://schemas.openxmlformats.org/officeDocument/2006/relationships/hyperlink" Target="mailto:james.d.douglas.civ@mail.mil" TargetMode="External"/><Relationship Id="rId1" Type="http://schemas.openxmlformats.org/officeDocument/2006/relationships/hyperlink" Target="mailto:bryan.emery@ohioturnpike.com" TargetMode="External"/><Relationship Id="rId6" Type="http://schemas.openxmlformats.org/officeDocument/2006/relationships/hyperlink" Target="mailto:jeffw@kumler.com" TargetMode="External"/><Relationship Id="rId5" Type="http://schemas.openxmlformats.org/officeDocument/2006/relationships/hyperlink" Target="mailto:jkinstle@expresscontainervc.com" TargetMode="External"/><Relationship Id="rId4" Type="http://schemas.openxmlformats.org/officeDocument/2006/relationships/hyperlink" Target="mailto:mguinan@amstedr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basi_mm@yahoo.com" TargetMode="External"/><Relationship Id="rId3" Type="http://schemas.openxmlformats.org/officeDocument/2006/relationships/hyperlink" Target="mailto:transport@bearenv.com" TargetMode="External"/><Relationship Id="rId7" Type="http://schemas.openxmlformats.org/officeDocument/2006/relationships/hyperlink" Target="mailto:basi_mm@yahoo.com" TargetMode="External"/><Relationship Id="rId2" Type="http://schemas.openxmlformats.org/officeDocument/2006/relationships/hyperlink" Target="mailto:patricia@bearenv.com" TargetMode="External"/><Relationship Id="rId1" Type="http://schemas.openxmlformats.org/officeDocument/2006/relationships/hyperlink" Target="mailto:rishi@bearenv.com" TargetMode="External"/><Relationship Id="rId6" Type="http://schemas.openxmlformats.org/officeDocument/2006/relationships/hyperlink" Target="mailto:ralford@refuel.com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scoconis@refuel.com" TargetMode="External"/><Relationship Id="rId10" Type="http://schemas.openxmlformats.org/officeDocument/2006/relationships/hyperlink" Target="mailto:kim@feecorpinc.com" TargetMode="External"/><Relationship Id="rId4" Type="http://schemas.openxmlformats.org/officeDocument/2006/relationships/hyperlink" Target="mailto:tgreen@refuel.com" TargetMode="External"/><Relationship Id="rId9" Type="http://schemas.openxmlformats.org/officeDocument/2006/relationships/hyperlink" Target="mailto:amesserly@feecorpinc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53840-8F5B-4A09-A7DE-36216D2C08F7}">
  <dimension ref="A1:F45"/>
  <sheetViews>
    <sheetView tabSelected="1" zoomScaleNormal="100" zoomScaleSheetLayoutView="100" workbookViewId="0">
      <selection activeCell="H24" sqref="H24"/>
    </sheetView>
  </sheetViews>
  <sheetFormatPr defaultRowHeight="12.75" x14ac:dyDescent="0.2"/>
  <cols>
    <col min="1" max="1" width="28.140625" style="120" bestFit="1" customWidth="1"/>
    <col min="2" max="3" width="28.140625" style="1" customWidth="1"/>
    <col min="4" max="4" width="10" style="1" customWidth="1"/>
    <col min="5" max="5" width="9.85546875" style="1" customWidth="1"/>
    <col min="6" max="7" width="10" style="1" bestFit="1" customWidth="1"/>
    <col min="8" max="16384" width="9.140625" style="1"/>
  </cols>
  <sheetData>
    <row r="1" spans="1:6" x14ac:dyDescent="0.2">
      <c r="A1" s="138"/>
      <c r="B1" s="138"/>
      <c r="C1" s="139" t="s">
        <v>918</v>
      </c>
      <c r="D1" s="139"/>
      <c r="E1" s="139"/>
      <c r="F1" s="139"/>
    </row>
    <row r="2" spans="1:6" x14ac:dyDescent="0.2">
      <c r="A2" s="138"/>
      <c r="B2" s="138"/>
      <c r="C2" s="138"/>
      <c r="D2" s="138"/>
      <c r="E2" s="138"/>
      <c r="F2" s="138"/>
    </row>
    <row r="3" spans="1:6" x14ac:dyDescent="0.2">
      <c r="A3" s="138"/>
      <c r="B3" s="138"/>
      <c r="C3" s="138"/>
      <c r="D3" s="138"/>
      <c r="E3" s="138"/>
      <c r="F3" s="138"/>
    </row>
    <row r="4" spans="1:6" x14ac:dyDescent="0.2">
      <c r="A4" s="138"/>
      <c r="B4" s="138"/>
      <c r="C4" s="138"/>
      <c r="D4" s="138"/>
      <c r="E4" s="138"/>
      <c r="F4" s="138"/>
    </row>
    <row r="5" spans="1:6" x14ac:dyDescent="0.2">
      <c r="A5" s="138"/>
      <c r="B5" s="138"/>
      <c r="C5" s="140" t="s">
        <v>919</v>
      </c>
      <c r="D5" s="140"/>
      <c r="E5" s="140"/>
      <c r="F5" s="140"/>
    </row>
    <row r="6" spans="1:6" x14ac:dyDescent="0.2">
      <c r="A6" s="138"/>
      <c r="B6" s="138"/>
      <c r="C6" s="138"/>
      <c r="D6" s="138"/>
      <c r="E6" s="138"/>
      <c r="F6" s="107" t="s">
        <v>920</v>
      </c>
    </row>
    <row r="7" spans="1:6" x14ac:dyDescent="0.2">
      <c r="A7" s="108"/>
      <c r="B7" s="109" t="s">
        <v>921</v>
      </c>
      <c r="C7" s="110" t="s">
        <v>957</v>
      </c>
      <c r="D7" s="110" t="s">
        <v>923</v>
      </c>
      <c r="E7" s="108"/>
      <c r="F7" s="108"/>
    </row>
    <row r="8" spans="1:6" x14ac:dyDescent="0.2">
      <c r="A8" s="108"/>
      <c r="B8" s="111" t="s">
        <v>924</v>
      </c>
      <c r="C8" s="112">
        <v>44301</v>
      </c>
      <c r="D8" s="108"/>
      <c r="E8" s="108"/>
      <c r="F8" s="108"/>
    </row>
    <row r="9" spans="1:6" x14ac:dyDescent="0.2">
      <c r="A9" s="108"/>
      <c r="B9" s="111" t="s">
        <v>925</v>
      </c>
      <c r="C9" s="113" t="s">
        <v>926</v>
      </c>
      <c r="D9" s="108"/>
      <c r="E9" s="108"/>
      <c r="F9" s="108"/>
    </row>
    <row r="10" spans="1:6" x14ac:dyDescent="0.2">
      <c r="A10" s="108"/>
      <c r="B10" s="111" t="s">
        <v>927</v>
      </c>
      <c r="C10" s="113" t="s">
        <v>928</v>
      </c>
      <c r="D10" s="108"/>
      <c r="E10" s="108"/>
      <c r="F10" s="108"/>
    </row>
    <row r="11" spans="1:6" x14ac:dyDescent="0.2">
      <c r="A11" s="108"/>
      <c r="B11" s="114" t="s">
        <v>929</v>
      </c>
      <c r="C11" s="108"/>
      <c r="D11" s="108"/>
      <c r="E11" s="108"/>
      <c r="F11" s="108"/>
    </row>
    <row r="12" spans="1:6" x14ac:dyDescent="0.2">
      <c r="A12" s="115"/>
      <c r="B12" s="108" t="s">
        <v>922</v>
      </c>
      <c r="C12" s="108"/>
      <c r="D12" s="108"/>
      <c r="E12" s="108"/>
      <c r="F12" s="108"/>
    </row>
    <row r="13" spans="1:6" x14ac:dyDescent="0.2">
      <c r="A13" s="108"/>
      <c r="B13" s="111" t="s">
        <v>930</v>
      </c>
      <c r="C13" s="111" t="s">
        <v>931</v>
      </c>
      <c r="D13" s="111" t="s">
        <v>932</v>
      </c>
      <c r="E13" s="108"/>
      <c r="F13" s="108"/>
    </row>
    <row r="14" spans="1:6" x14ac:dyDescent="0.2">
      <c r="A14" s="113" t="s">
        <v>958</v>
      </c>
      <c r="B14" s="116" t="s">
        <v>933</v>
      </c>
      <c r="C14" s="117"/>
      <c r="D14" s="108"/>
      <c r="E14" s="108"/>
      <c r="F14" s="108"/>
    </row>
    <row r="15" spans="1:6" x14ac:dyDescent="0.2">
      <c r="A15" s="113" t="s">
        <v>959</v>
      </c>
      <c r="B15" s="113" t="s">
        <v>959</v>
      </c>
      <c r="C15" s="108"/>
      <c r="D15" s="108"/>
      <c r="E15" s="108"/>
      <c r="F15" s="108"/>
    </row>
    <row r="16" spans="1:6" ht="15" x14ac:dyDescent="0.2">
      <c r="A16" s="113" t="s">
        <v>960</v>
      </c>
      <c r="B16" s="113" t="s">
        <v>960</v>
      </c>
      <c r="C16" s="118" t="s">
        <v>1113</v>
      </c>
      <c r="D16" s="108"/>
      <c r="E16" s="108"/>
      <c r="F16" s="108"/>
    </row>
    <row r="17" spans="1:6" x14ac:dyDescent="0.2">
      <c r="A17" s="113" t="s">
        <v>961</v>
      </c>
      <c r="B17" s="113" t="s">
        <v>961</v>
      </c>
      <c r="C17" s="108"/>
      <c r="D17" s="108"/>
      <c r="E17" s="108"/>
      <c r="F17" s="108"/>
    </row>
    <row r="18" spans="1:6" x14ac:dyDescent="0.2">
      <c r="A18" s="113" t="s">
        <v>962</v>
      </c>
      <c r="B18" s="113" t="s">
        <v>962</v>
      </c>
      <c r="C18" s="108"/>
      <c r="D18" s="108"/>
      <c r="E18" s="108"/>
      <c r="F18" s="108"/>
    </row>
    <row r="19" spans="1:6" x14ac:dyDescent="0.2">
      <c r="A19" s="113" t="s">
        <v>963</v>
      </c>
      <c r="B19" s="108"/>
      <c r="C19" s="108"/>
      <c r="D19" s="108"/>
      <c r="E19" s="108"/>
      <c r="F19" s="108"/>
    </row>
    <row r="20" spans="1:6" x14ac:dyDescent="0.2">
      <c r="A20" s="121" t="s">
        <v>964</v>
      </c>
      <c r="B20" s="108"/>
      <c r="C20" s="108"/>
      <c r="D20" s="108"/>
      <c r="E20" s="108"/>
      <c r="F20" s="108"/>
    </row>
    <row r="21" spans="1:6" x14ac:dyDescent="0.2">
      <c r="A21" s="108"/>
      <c r="B21" s="116" t="s">
        <v>933</v>
      </c>
      <c r="C21" s="108"/>
      <c r="D21" s="108"/>
      <c r="E21" s="108"/>
      <c r="F21" s="108"/>
    </row>
    <row r="22" spans="1:6" x14ac:dyDescent="0.2">
      <c r="A22" s="113" t="s">
        <v>934</v>
      </c>
      <c r="B22" s="116" t="s">
        <v>934</v>
      </c>
      <c r="C22" s="117"/>
      <c r="D22" s="108"/>
      <c r="E22" s="108"/>
      <c r="F22" s="108"/>
    </row>
    <row r="23" spans="1:6" x14ac:dyDescent="0.2">
      <c r="A23" s="113" t="s">
        <v>935</v>
      </c>
      <c r="B23" s="113" t="s">
        <v>935</v>
      </c>
      <c r="C23" s="108"/>
      <c r="D23" s="108"/>
      <c r="E23" s="108"/>
      <c r="F23" s="108"/>
    </row>
    <row r="24" spans="1:6" ht="15" x14ac:dyDescent="0.2">
      <c r="A24" s="113" t="s">
        <v>936</v>
      </c>
      <c r="B24" s="113" t="s">
        <v>936</v>
      </c>
      <c r="C24" s="118" t="s">
        <v>937</v>
      </c>
      <c r="D24" s="108"/>
      <c r="E24" s="108"/>
      <c r="F24" s="108"/>
    </row>
    <row r="25" spans="1:6" x14ac:dyDescent="0.2">
      <c r="A25" s="113" t="s">
        <v>938</v>
      </c>
      <c r="B25" s="113" t="s">
        <v>938</v>
      </c>
      <c r="C25" s="108"/>
      <c r="D25" s="108"/>
      <c r="E25" s="108"/>
      <c r="F25" s="108"/>
    </row>
    <row r="26" spans="1:6" x14ac:dyDescent="0.2">
      <c r="A26" s="113" t="s">
        <v>939</v>
      </c>
      <c r="B26" s="113" t="s">
        <v>939</v>
      </c>
      <c r="C26" s="108"/>
      <c r="D26" s="108"/>
      <c r="E26" s="108"/>
      <c r="F26" s="108"/>
    </row>
    <row r="27" spans="1:6" x14ac:dyDescent="0.2">
      <c r="A27" s="113" t="s">
        <v>940</v>
      </c>
      <c r="B27" s="108"/>
      <c r="C27" s="108"/>
      <c r="D27" s="108"/>
      <c r="E27" s="108"/>
      <c r="F27" s="108"/>
    </row>
    <row r="28" spans="1:6" x14ac:dyDescent="0.2">
      <c r="A28" s="113" t="s">
        <v>941</v>
      </c>
      <c r="B28" s="108"/>
      <c r="C28" s="108"/>
      <c r="D28" s="108"/>
      <c r="E28" s="108"/>
      <c r="F28" s="108"/>
    </row>
    <row r="29" spans="1:6" x14ac:dyDescent="0.2">
      <c r="A29" s="108"/>
      <c r="B29" s="116" t="s">
        <v>934</v>
      </c>
      <c r="C29" s="108"/>
      <c r="D29" s="108"/>
      <c r="E29" s="108"/>
      <c r="F29" s="108"/>
    </row>
    <row r="30" spans="1:6" x14ac:dyDescent="0.2">
      <c r="A30" s="113" t="s">
        <v>942</v>
      </c>
      <c r="B30" s="116" t="s">
        <v>942</v>
      </c>
      <c r="C30" s="117"/>
      <c r="D30" s="108"/>
      <c r="E30" s="108"/>
      <c r="F30" s="108"/>
    </row>
    <row r="31" spans="1:6" x14ac:dyDescent="0.2">
      <c r="A31" s="113" t="s">
        <v>943</v>
      </c>
      <c r="B31" s="113" t="s">
        <v>943</v>
      </c>
      <c r="C31" s="108"/>
      <c r="D31" s="108"/>
      <c r="E31" s="108"/>
      <c r="F31" s="108"/>
    </row>
    <row r="32" spans="1:6" ht="15" x14ac:dyDescent="0.2">
      <c r="A32" s="113" t="s">
        <v>944</v>
      </c>
      <c r="B32" s="113" t="s">
        <v>944</v>
      </c>
      <c r="C32" s="118" t="s">
        <v>945</v>
      </c>
      <c r="D32" s="108"/>
      <c r="E32" s="108"/>
      <c r="F32" s="108"/>
    </row>
    <row r="33" spans="1:6" x14ac:dyDescent="0.2">
      <c r="A33" s="113" t="s">
        <v>946</v>
      </c>
      <c r="B33" s="113" t="s">
        <v>946</v>
      </c>
      <c r="C33" s="108"/>
      <c r="D33" s="108"/>
      <c r="E33" s="108"/>
      <c r="F33" s="108"/>
    </row>
    <row r="34" spans="1:6" x14ac:dyDescent="0.2">
      <c r="A34" s="113" t="s">
        <v>947</v>
      </c>
      <c r="B34" s="113" t="s">
        <v>947</v>
      </c>
      <c r="C34" s="108"/>
      <c r="D34" s="108"/>
      <c r="E34" s="108"/>
      <c r="F34" s="108"/>
    </row>
    <row r="35" spans="1:6" x14ac:dyDescent="0.2">
      <c r="A35" s="113" t="s">
        <v>948</v>
      </c>
      <c r="B35" s="108"/>
      <c r="C35" s="108"/>
      <c r="D35" s="108"/>
      <c r="E35" s="108"/>
      <c r="F35" s="108"/>
    </row>
    <row r="36" spans="1:6" x14ac:dyDescent="0.2">
      <c r="A36" s="113" t="s">
        <v>949</v>
      </c>
      <c r="B36" s="108"/>
      <c r="C36" s="108"/>
      <c r="D36" s="108"/>
      <c r="E36" s="108"/>
      <c r="F36" s="108"/>
    </row>
    <row r="37" spans="1:6" x14ac:dyDescent="0.2">
      <c r="A37" s="113"/>
      <c r="B37" s="116" t="s">
        <v>942</v>
      </c>
      <c r="C37" s="108"/>
      <c r="D37" s="108"/>
      <c r="E37" s="108"/>
      <c r="F37" s="108"/>
    </row>
    <row r="38" spans="1:6" x14ac:dyDescent="0.2">
      <c r="A38" s="113" t="s">
        <v>950</v>
      </c>
      <c r="B38" s="116" t="s">
        <v>950</v>
      </c>
      <c r="C38" s="117"/>
      <c r="D38" s="108"/>
      <c r="E38" s="108"/>
      <c r="F38" s="108"/>
    </row>
    <row r="39" spans="1:6" x14ac:dyDescent="0.2">
      <c r="A39" s="119" t="s">
        <v>951</v>
      </c>
      <c r="B39" s="108" t="s">
        <v>951</v>
      </c>
      <c r="C39" s="108"/>
      <c r="D39" s="108"/>
      <c r="E39" s="108"/>
      <c r="F39" s="108"/>
    </row>
    <row r="40" spans="1:6" ht="15" x14ac:dyDescent="0.2">
      <c r="A40" s="119" t="s">
        <v>952</v>
      </c>
      <c r="B40" s="108" t="s">
        <v>952</v>
      </c>
      <c r="C40" s="118" t="s">
        <v>1112</v>
      </c>
      <c r="D40" s="108"/>
      <c r="E40" s="108"/>
      <c r="F40" s="108"/>
    </row>
    <row r="41" spans="1:6" x14ac:dyDescent="0.2">
      <c r="A41" s="119" t="s">
        <v>953</v>
      </c>
      <c r="B41" s="108" t="s">
        <v>953</v>
      </c>
      <c r="C41" s="108"/>
      <c r="D41" s="108"/>
      <c r="E41" s="108"/>
      <c r="F41" s="108"/>
    </row>
    <row r="42" spans="1:6" x14ac:dyDescent="0.2">
      <c r="A42" s="119" t="s">
        <v>954</v>
      </c>
      <c r="B42" s="108" t="s">
        <v>954</v>
      </c>
      <c r="C42" s="108"/>
      <c r="D42" s="108"/>
      <c r="E42" s="108"/>
      <c r="F42" s="108"/>
    </row>
    <row r="43" spans="1:6" x14ac:dyDescent="0.2">
      <c r="A43" s="119" t="s">
        <v>955</v>
      </c>
      <c r="B43" s="108"/>
      <c r="C43" s="108"/>
      <c r="D43" s="108"/>
      <c r="E43" s="108"/>
      <c r="F43" s="108"/>
    </row>
    <row r="44" spans="1:6" x14ac:dyDescent="0.2">
      <c r="A44" s="119" t="s">
        <v>956</v>
      </c>
      <c r="B44" s="108"/>
      <c r="C44" s="108"/>
      <c r="D44" s="108"/>
      <c r="E44" s="108"/>
      <c r="F44" s="108"/>
    </row>
    <row r="45" spans="1:6" x14ac:dyDescent="0.2">
      <c r="A45" s="119"/>
      <c r="B45" s="108"/>
      <c r="C45" s="108"/>
      <c r="D45" s="108"/>
      <c r="E45" s="108"/>
      <c r="F45" s="108"/>
    </row>
  </sheetData>
  <mergeCells count="5">
    <mergeCell ref="A1:B6"/>
    <mergeCell ref="C1:F1"/>
    <mergeCell ref="C2:F4"/>
    <mergeCell ref="C5:F5"/>
    <mergeCell ref="C6:E6"/>
  </mergeCells>
  <hyperlinks>
    <hyperlink ref="A20" r:id="rId1" xr:uid="{15AF899F-74D5-4062-BC32-5B10EF037BDD}"/>
  </hyperlinks>
  <pageMargins left="0.25" right="0.25" top="1" bottom="1" header="0.5" footer="0.5"/>
  <pageSetup scale="89" orientation="portrait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58"/>
  <sheetViews>
    <sheetView showGridLines="0" zoomScaleNormal="100" workbookViewId="0">
      <pane ySplit="2" topLeftCell="A31" activePane="bottomLeft" state="frozen"/>
      <selection pane="bottomLeft" activeCell="M35" sqref="M35"/>
    </sheetView>
  </sheetViews>
  <sheetFormatPr defaultRowHeight="12.75" x14ac:dyDescent="0.2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/>
  </cols>
  <sheetData>
    <row r="1" spans="1:9" ht="20.100000000000001" customHeight="1" x14ac:dyDescent="0.2">
      <c r="A1" s="185" t="str">
        <f>References!A1</f>
        <v>186-22 OIL/WATER INTERCEPTOR MAINTENANCE AND SERVICE  03/26/2021</v>
      </c>
      <c r="B1" s="185"/>
      <c r="C1" s="185"/>
      <c r="D1" s="185"/>
      <c r="E1" s="185"/>
      <c r="F1" s="185"/>
      <c r="G1" s="185"/>
      <c r="H1" s="185"/>
      <c r="I1" s="185"/>
    </row>
    <row r="2" spans="1:9" ht="20.100000000000001" customHeight="1" x14ac:dyDescent="0.2">
      <c r="A2" s="185" t="s">
        <v>39</v>
      </c>
      <c r="B2" s="185"/>
      <c r="C2" s="185"/>
      <c r="D2" s="185"/>
      <c r="E2" s="185"/>
      <c r="F2" s="185"/>
      <c r="G2" s="185"/>
      <c r="H2" s="185"/>
      <c r="I2" s="185"/>
    </row>
    <row r="3" spans="1:9" ht="20.100000000000001" customHeight="1" x14ac:dyDescent="0.2">
      <c r="A3" s="16" t="s">
        <v>1</v>
      </c>
      <c r="B3" s="181" t="str">
        <f>IF(References!B3 = "", "", References!B3)</f>
        <v>Bear Environmental LLC</v>
      </c>
      <c r="C3" s="182"/>
      <c r="D3" s="182"/>
      <c r="E3" s="182"/>
      <c r="F3" s="182"/>
      <c r="G3" s="182"/>
      <c r="H3" s="182"/>
      <c r="I3" s="183"/>
    </row>
    <row r="4" spans="1:9" s="3" customFormat="1" ht="25.5" x14ac:dyDescent="0.2">
      <c r="A4" s="17" t="s">
        <v>397</v>
      </c>
      <c r="B4" s="17" t="s">
        <v>2</v>
      </c>
      <c r="C4" s="18" t="s">
        <v>3</v>
      </c>
      <c r="D4" s="18" t="s">
        <v>4</v>
      </c>
      <c r="E4" s="18" t="s">
        <v>5</v>
      </c>
      <c r="F4" s="18" t="s">
        <v>157</v>
      </c>
      <c r="G4" s="18" t="s">
        <v>138</v>
      </c>
      <c r="H4" s="18" t="s">
        <v>137</v>
      </c>
      <c r="I4" s="31" t="s">
        <v>136</v>
      </c>
    </row>
    <row r="5" spans="1:9" ht="20.100000000000001" customHeight="1" x14ac:dyDescent="0.2">
      <c r="A5" s="19" t="s">
        <v>452</v>
      </c>
      <c r="B5" s="20" t="s">
        <v>708</v>
      </c>
      <c r="C5" s="20" t="s">
        <v>709</v>
      </c>
      <c r="D5" s="36" t="s">
        <v>40</v>
      </c>
      <c r="E5" s="37">
        <v>44004</v>
      </c>
      <c r="F5" s="37" t="s">
        <v>40</v>
      </c>
      <c r="G5" s="37">
        <v>9</v>
      </c>
      <c r="H5" s="38">
        <v>7300</v>
      </c>
      <c r="I5" s="137"/>
    </row>
    <row r="6" spans="1:9" ht="20.100000000000001" customHeight="1" x14ac:dyDescent="0.2">
      <c r="A6" s="19" t="s">
        <v>453</v>
      </c>
      <c r="B6" s="20" t="s">
        <v>182</v>
      </c>
      <c r="C6" s="20" t="s">
        <v>710</v>
      </c>
      <c r="D6" s="36" t="s">
        <v>186</v>
      </c>
      <c r="E6" s="37">
        <v>44030</v>
      </c>
      <c r="F6" s="37" t="s">
        <v>40</v>
      </c>
      <c r="G6" s="37">
        <v>3</v>
      </c>
      <c r="H6" s="38">
        <v>600</v>
      </c>
      <c r="I6" s="137"/>
    </row>
    <row r="7" spans="1:9" ht="20.100000000000001" customHeight="1" x14ac:dyDescent="0.2">
      <c r="A7" s="19" t="s">
        <v>454</v>
      </c>
      <c r="B7" s="20" t="s">
        <v>183</v>
      </c>
      <c r="C7" s="20" t="s">
        <v>187</v>
      </c>
      <c r="D7" s="36" t="s">
        <v>188</v>
      </c>
      <c r="E7" s="37">
        <v>44041</v>
      </c>
      <c r="F7" s="37" t="s">
        <v>40</v>
      </c>
      <c r="G7" s="37">
        <v>3</v>
      </c>
      <c r="H7" s="38">
        <v>600</v>
      </c>
      <c r="I7" s="137"/>
    </row>
    <row r="8" spans="1:9" ht="20.100000000000001" customHeight="1" x14ac:dyDescent="0.2">
      <c r="A8" s="19" t="s">
        <v>455</v>
      </c>
      <c r="B8" s="20" t="s">
        <v>180</v>
      </c>
      <c r="C8" s="20" t="s">
        <v>41</v>
      </c>
      <c r="D8" s="36" t="s">
        <v>42</v>
      </c>
      <c r="E8" s="37">
        <v>44093</v>
      </c>
      <c r="F8" s="37" t="s">
        <v>40</v>
      </c>
      <c r="G8" s="37">
        <v>6</v>
      </c>
      <c r="H8" s="38">
        <v>3700</v>
      </c>
      <c r="I8" s="137"/>
    </row>
    <row r="9" spans="1:9" ht="20.100000000000001" customHeight="1" x14ac:dyDescent="0.2">
      <c r="A9" s="19" t="s">
        <v>456</v>
      </c>
      <c r="B9" s="20" t="s">
        <v>181</v>
      </c>
      <c r="C9" s="20" t="s">
        <v>711</v>
      </c>
      <c r="D9" s="36" t="s">
        <v>185</v>
      </c>
      <c r="E9" s="37">
        <v>44032</v>
      </c>
      <c r="F9" s="37" t="s">
        <v>40</v>
      </c>
      <c r="G9" s="37">
        <v>4</v>
      </c>
      <c r="H9" s="38">
        <v>3600</v>
      </c>
      <c r="I9" s="137"/>
    </row>
    <row r="10" spans="1:9" ht="20.100000000000001" customHeight="1" x14ac:dyDescent="0.2">
      <c r="A10" s="19" t="s">
        <v>457</v>
      </c>
      <c r="B10" s="20" t="s">
        <v>184</v>
      </c>
      <c r="C10" s="20" t="s">
        <v>712</v>
      </c>
      <c r="D10" s="36" t="s">
        <v>189</v>
      </c>
      <c r="E10" s="37">
        <v>44085</v>
      </c>
      <c r="F10" s="37" t="s">
        <v>40</v>
      </c>
      <c r="G10" s="37">
        <v>4</v>
      </c>
      <c r="H10" s="38">
        <v>6600</v>
      </c>
      <c r="I10" s="137"/>
    </row>
    <row r="11" spans="1:9" ht="20.100000000000001" customHeight="1" x14ac:dyDescent="0.2">
      <c r="A11" s="19" t="s">
        <v>458</v>
      </c>
      <c r="B11" s="20" t="s">
        <v>713</v>
      </c>
      <c r="C11" s="20" t="s">
        <v>714</v>
      </c>
      <c r="D11" s="36" t="s">
        <v>43</v>
      </c>
      <c r="E11" s="37">
        <v>44406</v>
      </c>
      <c r="F11" s="37" t="s">
        <v>190</v>
      </c>
      <c r="G11" s="37">
        <v>5</v>
      </c>
      <c r="H11" s="38">
        <v>3600</v>
      </c>
      <c r="I11" s="137"/>
    </row>
    <row r="12" spans="1:9" ht="20.100000000000001" customHeight="1" x14ac:dyDescent="0.2">
      <c r="A12" s="19" t="s">
        <v>459</v>
      </c>
      <c r="B12" s="20" t="s">
        <v>194</v>
      </c>
      <c r="C12" s="20" t="s">
        <v>715</v>
      </c>
      <c r="D12" s="36" t="s">
        <v>195</v>
      </c>
      <c r="E12" s="37">
        <v>44609</v>
      </c>
      <c r="F12" s="37" t="s">
        <v>190</v>
      </c>
      <c r="G12" s="37">
        <v>3</v>
      </c>
      <c r="H12" s="38">
        <v>7500</v>
      </c>
      <c r="I12" s="137"/>
    </row>
    <row r="13" spans="1:9" ht="20.100000000000001" customHeight="1" x14ac:dyDescent="0.2">
      <c r="A13" s="19" t="s">
        <v>460</v>
      </c>
      <c r="B13" s="20" t="s">
        <v>191</v>
      </c>
      <c r="C13" s="20" t="s">
        <v>716</v>
      </c>
      <c r="D13" s="36" t="s">
        <v>192</v>
      </c>
      <c r="E13" s="37">
        <v>44451</v>
      </c>
      <c r="F13" s="37" t="s">
        <v>190</v>
      </c>
      <c r="G13" s="37">
        <v>2</v>
      </c>
      <c r="H13" s="38">
        <v>1500</v>
      </c>
      <c r="I13" s="137"/>
    </row>
    <row r="14" spans="1:9" ht="20.100000000000001" customHeight="1" x14ac:dyDescent="0.2">
      <c r="A14" s="19" t="s">
        <v>461</v>
      </c>
      <c r="B14" s="23" t="s">
        <v>462</v>
      </c>
      <c r="C14" s="23" t="s">
        <v>717</v>
      </c>
      <c r="D14" s="24" t="s">
        <v>193</v>
      </c>
      <c r="E14" s="25">
        <v>44452</v>
      </c>
      <c r="F14" s="26" t="s">
        <v>190</v>
      </c>
      <c r="G14" s="27">
        <v>2</v>
      </c>
      <c r="H14" s="28">
        <v>1500</v>
      </c>
      <c r="I14" s="137"/>
    </row>
    <row r="15" spans="1:9" ht="20.100000000000001" customHeight="1" x14ac:dyDescent="0.2">
      <c r="A15" s="19" t="s">
        <v>463</v>
      </c>
      <c r="B15" s="23" t="s">
        <v>718</v>
      </c>
      <c r="C15" s="23" t="s">
        <v>464</v>
      </c>
      <c r="D15" s="24" t="s">
        <v>465</v>
      </c>
      <c r="E15" s="25">
        <v>44266</v>
      </c>
      <c r="F15" s="26" t="s">
        <v>196</v>
      </c>
      <c r="G15" s="27">
        <v>3</v>
      </c>
      <c r="H15" s="28">
        <v>3500</v>
      </c>
      <c r="I15" s="137"/>
    </row>
    <row r="16" spans="1:9" ht="20.100000000000001" customHeight="1" x14ac:dyDescent="0.2">
      <c r="A16" s="19" t="s">
        <v>466</v>
      </c>
      <c r="B16" s="20" t="s">
        <v>179</v>
      </c>
      <c r="C16" s="20" t="s">
        <v>719</v>
      </c>
      <c r="D16" s="36" t="s">
        <v>44</v>
      </c>
      <c r="E16" s="37">
        <v>44411</v>
      </c>
      <c r="F16" s="37" t="s">
        <v>196</v>
      </c>
      <c r="G16" s="37">
        <v>4</v>
      </c>
      <c r="H16" s="38">
        <v>3600</v>
      </c>
      <c r="I16" s="137"/>
    </row>
    <row r="17" spans="1:9" ht="20.100000000000001" customHeight="1" x14ac:dyDescent="0.2">
      <c r="A17" s="19" t="s">
        <v>467</v>
      </c>
      <c r="B17" s="20" t="s">
        <v>200</v>
      </c>
      <c r="C17" s="20" t="s">
        <v>720</v>
      </c>
      <c r="D17" s="36" t="s">
        <v>201</v>
      </c>
      <c r="E17" s="37">
        <v>44288</v>
      </c>
      <c r="F17" s="37" t="s">
        <v>196</v>
      </c>
      <c r="G17" s="37">
        <v>3</v>
      </c>
      <c r="H17" s="38">
        <v>3550</v>
      </c>
      <c r="I17" s="137"/>
    </row>
    <row r="18" spans="1:9" ht="20.100000000000001" customHeight="1" x14ac:dyDescent="0.2">
      <c r="A18" s="19" t="s">
        <v>468</v>
      </c>
      <c r="B18" s="20" t="s">
        <v>721</v>
      </c>
      <c r="C18" s="20" t="s">
        <v>722</v>
      </c>
      <c r="D18" s="36" t="s">
        <v>45</v>
      </c>
      <c r="E18" s="37">
        <v>44705</v>
      </c>
      <c r="F18" s="37" t="s">
        <v>198</v>
      </c>
      <c r="G18" s="37">
        <v>9</v>
      </c>
      <c r="H18" s="38">
        <v>1900</v>
      </c>
      <c r="I18" s="14">
        <v>400</v>
      </c>
    </row>
    <row r="19" spans="1:9" ht="20.100000000000001" customHeight="1" x14ac:dyDescent="0.2">
      <c r="A19" s="19" t="s">
        <v>469</v>
      </c>
      <c r="B19" s="23" t="s">
        <v>470</v>
      </c>
      <c r="C19" s="53" t="s">
        <v>471</v>
      </c>
      <c r="D19" s="54" t="s">
        <v>472</v>
      </c>
      <c r="E19" s="55">
        <v>44647</v>
      </c>
      <c r="F19" s="26" t="s">
        <v>198</v>
      </c>
      <c r="G19" s="27">
        <v>2</v>
      </c>
      <c r="H19" s="28">
        <v>3500</v>
      </c>
      <c r="I19" s="14">
        <v>400</v>
      </c>
    </row>
    <row r="20" spans="1:9" ht="20.100000000000001" customHeight="1" x14ac:dyDescent="0.2">
      <c r="A20" s="19" t="s">
        <v>473</v>
      </c>
      <c r="B20" s="39" t="s">
        <v>474</v>
      </c>
      <c r="C20" s="20" t="s">
        <v>723</v>
      </c>
      <c r="D20" s="36" t="s">
        <v>47</v>
      </c>
      <c r="E20" s="37">
        <v>44306</v>
      </c>
      <c r="F20" s="37" t="s">
        <v>197</v>
      </c>
      <c r="G20" s="37">
        <v>6</v>
      </c>
      <c r="H20" s="38">
        <v>3250</v>
      </c>
      <c r="I20" s="14">
        <v>400</v>
      </c>
    </row>
    <row r="21" spans="1:9" ht="20.100000000000001" customHeight="1" x14ac:dyDescent="0.2">
      <c r="A21" s="19" t="s">
        <v>475</v>
      </c>
      <c r="B21" s="20" t="s">
        <v>724</v>
      </c>
      <c r="C21" s="20" t="s">
        <v>725</v>
      </c>
      <c r="D21" s="36" t="s">
        <v>46</v>
      </c>
      <c r="E21" s="37">
        <v>44236</v>
      </c>
      <c r="F21" s="37" t="s">
        <v>197</v>
      </c>
      <c r="G21" s="37">
        <v>3</v>
      </c>
      <c r="H21" s="38">
        <v>2500</v>
      </c>
      <c r="I21" s="14">
        <v>400</v>
      </c>
    </row>
    <row r="22" spans="1:9" ht="20.100000000000001" customHeight="1" x14ac:dyDescent="0.2">
      <c r="A22" s="19" t="s">
        <v>476</v>
      </c>
      <c r="B22" s="39" t="s">
        <v>178</v>
      </c>
      <c r="C22" s="20" t="s">
        <v>726</v>
      </c>
      <c r="D22" s="36" t="s">
        <v>48</v>
      </c>
      <c r="E22" s="37">
        <v>44203</v>
      </c>
      <c r="F22" s="37" t="s">
        <v>197</v>
      </c>
      <c r="G22" s="37">
        <v>5</v>
      </c>
      <c r="H22" s="38">
        <v>4600</v>
      </c>
      <c r="I22" s="14">
        <v>400</v>
      </c>
    </row>
    <row r="23" spans="1:9" ht="20.100000000000001" customHeight="1" x14ac:dyDescent="0.2">
      <c r="A23" s="19" t="s">
        <v>477</v>
      </c>
      <c r="B23" s="39" t="s">
        <v>204</v>
      </c>
      <c r="C23" s="39" t="s">
        <v>727</v>
      </c>
      <c r="D23" s="40" t="s">
        <v>47</v>
      </c>
      <c r="E23" s="41">
        <v>44308</v>
      </c>
      <c r="F23" s="41" t="s">
        <v>197</v>
      </c>
      <c r="G23" s="41">
        <v>3</v>
      </c>
      <c r="H23" s="42">
        <v>600</v>
      </c>
      <c r="I23" s="14">
        <v>400</v>
      </c>
    </row>
    <row r="24" spans="1:9" ht="20.100000000000001" customHeight="1" x14ac:dyDescent="0.2">
      <c r="A24" s="19" t="s">
        <v>478</v>
      </c>
      <c r="B24" s="39" t="s">
        <v>205</v>
      </c>
      <c r="C24" s="39" t="s">
        <v>728</v>
      </c>
      <c r="D24" s="40" t="s">
        <v>206</v>
      </c>
      <c r="E24" s="41">
        <v>44087</v>
      </c>
      <c r="F24" s="41" t="s">
        <v>197</v>
      </c>
      <c r="G24" s="41">
        <v>3</v>
      </c>
      <c r="H24" s="42">
        <v>600</v>
      </c>
      <c r="I24" s="14">
        <v>400</v>
      </c>
    </row>
    <row r="25" spans="1:9" ht="20.100000000000001" customHeight="1" x14ac:dyDescent="0.2">
      <c r="A25" s="19" t="s">
        <v>479</v>
      </c>
      <c r="B25" s="39" t="s">
        <v>202</v>
      </c>
      <c r="C25" s="20" t="s">
        <v>729</v>
      </c>
      <c r="D25" s="36" t="s">
        <v>203</v>
      </c>
      <c r="E25" s="37">
        <v>44270</v>
      </c>
      <c r="F25" s="37" t="s">
        <v>197</v>
      </c>
      <c r="G25" s="37">
        <v>2</v>
      </c>
      <c r="H25" s="38">
        <v>1000</v>
      </c>
      <c r="I25" s="14">
        <v>400</v>
      </c>
    </row>
    <row r="26" spans="1:9" ht="20.100000000000001" customHeight="1" x14ac:dyDescent="0.2">
      <c r="A26" s="19" t="s">
        <v>480</v>
      </c>
      <c r="B26" s="20" t="s">
        <v>730</v>
      </c>
      <c r="C26" s="20" t="s">
        <v>731</v>
      </c>
      <c r="D26" s="36" t="s">
        <v>49</v>
      </c>
      <c r="E26" s="37">
        <v>44410</v>
      </c>
      <c r="F26" s="37" t="s">
        <v>199</v>
      </c>
      <c r="G26" s="37">
        <v>7</v>
      </c>
      <c r="H26" s="38">
        <v>1800</v>
      </c>
      <c r="I26" s="137"/>
    </row>
    <row r="27" spans="1:9" ht="20.100000000000001" customHeight="1" x14ac:dyDescent="0.2">
      <c r="A27" s="19" t="s">
        <v>481</v>
      </c>
      <c r="B27" s="20" t="s">
        <v>207</v>
      </c>
      <c r="C27" s="20" t="s">
        <v>732</v>
      </c>
      <c r="D27" s="20" t="s">
        <v>208</v>
      </c>
      <c r="E27" s="37">
        <v>44425</v>
      </c>
      <c r="F27" s="37" t="s">
        <v>199</v>
      </c>
      <c r="G27" s="37">
        <v>4</v>
      </c>
      <c r="H27" s="38">
        <v>3600</v>
      </c>
      <c r="I27" s="137"/>
    </row>
    <row r="28" spans="1:9" ht="20.100000000000001" customHeight="1" x14ac:dyDescent="0.2">
      <c r="A28" s="19" t="s">
        <v>482</v>
      </c>
      <c r="B28" s="20" t="s">
        <v>177</v>
      </c>
      <c r="C28" s="20" t="s">
        <v>733</v>
      </c>
      <c r="D28" s="20" t="s">
        <v>50</v>
      </c>
      <c r="E28" s="37">
        <v>44491</v>
      </c>
      <c r="F28" s="37" t="s">
        <v>199</v>
      </c>
      <c r="G28" s="37">
        <v>5</v>
      </c>
      <c r="H28" s="38">
        <v>4100</v>
      </c>
      <c r="I28" s="137"/>
    </row>
    <row r="29" spans="1:9" ht="20.100000000000001" customHeight="1" x14ac:dyDescent="0.2">
      <c r="A29" s="19" t="s">
        <v>483</v>
      </c>
      <c r="B29" s="20" t="s">
        <v>209</v>
      </c>
      <c r="C29" s="20" t="s">
        <v>734</v>
      </c>
      <c r="D29" s="20" t="s">
        <v>210</v>
      </c>
      <c r="E29" s="37">
        <v>44450</v>
      </c>
      <c r="F29" s="37" t="s">
        <v>199</v>
      </c>
      <c r="G29" s="37">
        <v>4</v>
      </c>
      <c r="H29" s="38">
        <v>3600</v>
      </c>
      <c r="I29" s="137"/>
    </row>
    <row r="30" spans="1:9" ht="20.100000000000001" customHeight="1" x14ac:dyDescent="0.2">
      <c r="A30" s="184"/>
      <c r="B30" s="184"/>
      <c r="C30" s="184"/>
      <c r="D30" s="184"/>
      <c r="E30" s="184"/>
      <c r="F30" s="184"/>
      <c r="G30" s="184"/>
      <c r="H30" s="184"/>
      <c r="I30" s="184"/>
    </row>
    <row r="31" spans="1:9" ht="20.100000000000001" customHeight="1" x14ac:dyDescent="0.2">
      <c r="A31" s="16" t="s">
        <v>1</v>
      </c>
      <c r="B31" s="181" t="str">
        <f>IF(References!B17 = "", "", References!B17)</f>
        <v>FeeCorp Corporation</v>
      </c>
      <c r="C31" s="182"/>
      <c r="D31" s="182"/>
      <c r="E31" s="182"/>
      <c r="F31" s="182"/>
      <c r="G31" s="182"/>
      <c r="H31" s="182"/>
      <c r="I31" s="183"/>
    </row>
    <row r="32" spans="1:9" s="3" customFormat="1" ht="25.5" x14ac:dyDescent="0.2">
      <c r="A32" s="17" t="s">
        <v>397</v>
      </c>
      <c r="B32" s="17" t="s">
        <v>2</v>
      </c>
      <c r="C32" s="18" t="s">
        <v>3</v>
      </c>
      <c r="D32" s="18" t="s">
        <v>4</v>
      </c>
      <c r="E32" s="18" t="s">
        <v>5</v>
      </c>
      <c r="F32" s="18" t="s">
        <v>157</v>
      </c>
      <c r="G32" s="18" t="s">
        <v>138</v>
      </c>
      <c r="H32" s="18" t="s">
        <v>137</v>
      </c>
      <c r="I32" s="31" t="s">
        <v>136</v>
      </c>
    </row>
    <row r="33" spans="1:9" ht="20.100000000000001" customHeight="1" x14ac:dyDescent="0.2">
      <c r="A33" s="19" t="s">
        <v>452</v>
      </c>
      <c r="B33" s="20" t="s">
        <v>708</v>
      </c>
      <c r="C33" s="20" t="s">
        <v>709</v>
      </c>
      <c r="D33" s="36" t="s">
        <v>40</v>
      </c>
      <c r="E33" s="37">
        <v>44004</v>
      </c>
      <c r="F33" s="37" t="s">
        <v>40</v>
      </c>
      <c r="G33" s="37">
        <v>9</v>
      </c>
      <c r="H33" s="38">
        <v>7300</v>
      </c>
      <c r="I33" s="130">
        <v>480</v>
      </c>
    </row>
    <row r="34" spans="1:9" ht="20.100000000000001" customHeight="1" x14ac:dyDescent="0.2">
      <c r="A34" s="19" t="s">
        <v>453</v>
      </c>
      <c r="B34" s="20" t="s">
        <v>182</v>
      </c>
      <c r="C34" s="20" t="s">
        <v>710</v>
      </c>
      <c r="D34" s="36" t="s">
        <v>186</v>
      </c>
      <c r="E34" s="37">
        <v>44030</v>
      </c>
      <c r="F34" s="37" t="s">
        <v>40</v>
      </c>
      <c r="G34" s="37">
        <v>3</v>
      </c>
      <c r="H34" s="38">
        <v>600</v>
      </c>
      <c r="I34" s="187">
        <v>480</v>
      </c>
    </row>
    <row r="35" spans="1:9" ht="20.100000000000001" customHeight="1" x14ac:dyDescent="0.2">
      <c r="A35" s="19" t="s">
        <v>454</v>
      </c>
      <c r="B35" s="20" t="s">
        <v>183</v>
      </c>
      <c r="C35" s="20" t="s">
        <v>187</v>
      </c>
      <c r="D35" s="36" t="s">
        <v>188</v>
      </c>
      <c r="E35" s="37">
        <v>44041</v>
      </c>
      <c r="F35" s="37" t="s">
        <v>40</v>
      </c>
      <c r="G35" s="37">
        <v>3</v>
      </c>
      <c r="H35" s="38">
        <v>600</v>
      </c>
      <c r="I35" s="187">
        <v>480</v>
      </c>
    </row>
    <row r="36" spans="1:9" ht="20.100000000000001" customHeight="1" x14ac:dyDescent="0.2">
      <c r="A36" s="19" t="s">
        <v>455</v>
      </c>
      <c r="B36" s="20" t="s">
        <v>180</v>
      </c>
      <c r="C36" s="20" t="s">
        <v>41</v>
      </c>
      <c r="D36" s="36" t="s">
        <v>42</v>
      </c>
      <c r="E36" s="37">
        <v>44093</v>
      </c>
      <c r="F36" s="37" t="s">
        <v>40</v>
      </c>
      <c r="G36" s="37">
        <v>6</v>
      </c>
      <c r="H36" s="38">
        <v>3700</v>
      </c>
      <c r="I36" s="130">
        <v>480</v>
      </c>
    </row>
    <row r="37" spans="1:9" ht="20.100000000000001" customHeight="1" x14ac:dyDescent="0.2">
      <c r="A37" s="19" t="s">
        <v>456</v>
      </c>
      <c r="B37" s="20" t="s">
        <v>181</v>
      </c>
      <c r="C37" s="20" t="s">
        <v>711</v>
      </c>
      <c r="D37" s="36" t="s">
        <v>185</v>
      </c>
      <c r="E37" s="37">
        <v>44032</v>
      </c>
      <c r="F37" s="37" t="s">
        <v>40</v>
      </c>
      <c r="G37" s="37">
        <v>4</v>
      </c>
      <c r="H37" s="38">
        <v>3600</v>
      </c>
      <c r="I37" s="130">
        <v>480</v>
      </c>
    </row>
    <row r="38" spans="1:9" ht="20.100000000000001" customHeight="1" x14ac:dyDescent="0.2">
      <c r="A38" s="19" t="s">
        <v>457</v>
      </c>
      <c r="B38" s="20" t="s">
        <v>184</v>
      </c>
      <c r="C38" s="20" t="s">
        <v>712</v>
      </c>
      <c r="D38" s="36" t="s">
        <v>189</v>
      </c>
      <c r="E38" s="37">
        <v>44085</v>
      </c>
      <c r="F38" s="37" t="s">
        <v>40</v>
      </c>
      <c r="G38" s="37">
        <v>4</v>
      </c>
      <c r="H38" s="38">
        <v>6600</v>
      </c>
      <c r="I38" s="130">
        <v>480</v>
      </c>
    </row>
    <row r="39" spans="1:9" ht="20.100000000000001" customHeight="1" x14ac:dyDescent="0.2">
      <c r="A39" s="19" t="s">
        <v>458</v>
      </c>
      <c r="B39" s="20" t="s">
        <v>713</v>
      </c>
      <c r="C39" s="20" t="s">
        <v>714</v>
      </c>
      <c r="D39" s="36" t="s">
        <v>43</v>
      </c>
      <c r="E39" s="37">
        <v>44406</v>
      </c>
      <c r="F39" s="37" t="s">
        <v>190</v>
      </c>
      <c r="G39" s="37">
        <v>5</v>
      </c>
      <c r="H39" s="38">
        <v>3600</v>
      </c>
      <c r="I39" s="130">
        <v>450</v>
      </c>
    </row>
    <row r="40" spans="1:9" ht="20.100000000000001" customHeight="1" x14ac:dyDescent="0.2">
      <c r="A40" s="19" t="s">
        <v>459</v>
      </c>
      <c r="B40" s="20" t="s">
        <v>194</v>
      </c>
      <c r="C40" s="20" t="s">
        <v>715</v>
      </c>
      <c r="D40" s="36" t="s">
        <v>195</v>
      </c>
      <c r="E40" s="37">
        <v>44609</v>
      </c>
      <c r="F40" s="37" t="s">
        <v>190</v>
      </c>
      <c r="G40" s="37">
        <v>3</v>
      </c>
      <c r="H40" s="38">
        <v>7500</v>
      </c>
      <c r="I40" s="130">
        <v>450</v>
      </c>
    </row>
    <row r="41" spans="1:9" ht="20.100000000000001" customHeight="1" x14ac:dyDescent="0.2">
      <c r="A41" s="19" t="s">
        <v>460</v>
      </c>
      <c r="B41" s="20" t="s">
        <v>191</v>
      </c>
      <c r="C41" s="20" t="s">
        <v>716</v>
      </c>
      <c r="D41" s="36" t="s">
        <v>192</v>
      </c>
      <c r="E41" s="37">
        <v>44451</v>
      </c>
      <c r="F41" s="37" t="s">
        <v>190</v>
      </c>
      <c r="G41" s="37">
        <v>2</v>
      </c>
      <c r="H41" s="38">
        <v>1500</v>
      </c>
      <c r="I41" s="130">
        <v>700</v>
      </c>
    </row>
    <row r="42" spans="1:9" ht="20.100000000000001" customHeight="1" x14ac:dyDescent="0.2">
      <c r="A42" s="19" t="s">
        <v>461</v>
      </c>
      <c r="B42" s="23" t="s">
        <v>462</v>
      </c>
      <c r="C42" s="23" t="s">
        <v>717</v>
      </c>
      <c r="D42" s="24" t="s">
        <v>193</v>
      </c>
      <c r="E42" s="25">
        <v>44452</v>
      </c>
      <c r="F42" s="26" t="s">
        <v>190</v>
      </c>
      <c r="G42" s="27">
        <v>2</v>
      </c>
      <c r="H42" s="28">
        <v>1500</v>
      </c>
      <c r="I42" s="130">
        <v>700</v>
      </c>
    </row>
    <row r="43" spans="1:9" ht="20.100000000000001" customHeight="1" x14ac:dyDescent="0.2">
      <c r="A43" s="19" t="s">
        <v>463</v>
      </c>
      <c r="B43" s="23" t="s">
        <v>718</v>
      </c>
      <c r="C43" s="23" t="s">
        <v>464</v>
      </c>
      <c r="D43" s="24" t="s">
        <v>465</v>
      </c>
      <c r="E43" s="25">
        <v>44266</v>
      </c>
      <c r="F43" s="26" t="s">
        <v>196</v>
      </c>
      <c r="G43" s="27">
        <v>3</v>
      </c>
      <c r="H43" s="28">
        <v>3500</v>
      </c>
      <c r="I43" s="130">
        <v>440</v>
      </c>
    </row>
    <row r="44" spans="1:9" ht="20.100000000000001" customHeight="1" x14ac:dyDescent="0.2">
      <c r="A44" s="19" t="s">
        <v>466</v>
      </c>
      <c r="B44" s="20" t="s">
        <v>179</v>
      </c>
      <c r="C44" s="20" t="s">
        <v>719</v>
      </c>
      <c r="D44" s="36" t="s">
        <v>44</v>
      </c>
      <c r="E44" s="37">
        <v>44411</v>
      </c>
      <c r="F44" s="37" t="s">
        <v>196</v>
      </c>
      <c r="G44" s="37">
        <v>4</v>
      </c>
      <c r="H44" s="38">
        <v>3600</v>
      </c>
      <c r="I44" s="130">
        <v>440</v>
      </c>
    </row>
    <row r="45" spans="1:9" ht="20.100000000000001" customHeight="1" x14ac:dyDescent="0.2">
      <c r="A45" s="19" t="s">
        <v>467</v>
      </c>
      <c r="B45" s="20" t="s">
        <v>200</v>
      </c>
      <c r="C45" s="20" t="s">
        <v>720</v>
      </c>
      <c r="D45" s="36" t="s">
        <v>201</v>
      </c>
      <c r="E45" s="37">
        <v>44288</v>
      </c>
      <c r="F45" s="37" t="s">
        <v>196</v>
      </c>
      <c r="G45" s="37">
        <v>3</v>
      </c>
      <c r="H45" s="38">
        <v>3550</v>
      </c>
      <c r="I45" s="130">
        <v>440</v>
      </c>
    </row>
    <row r="46" spans="1:9" ht="20.100000000000001" customHeight="1" x14ac:dyDescent="0.2">
      <c r="A46" s="19" t="s">
        <v>468</v>
      </c>
      <c r="B46" s="20" t="s">
        <v>721</v>
      </c>
      <c r="C46" s="20" t="s">
        <v>722</v>
      </c>
      <c r="D46" s="36" t="s">
        <v>45</v>
      </c>
      <c r="E46" s="37">
        <v>44705</v>
      </c>
      <c r="F46" s="37" t="s">
        <v>198</v>
      </c>
      <c r="G46" s="37">
        <v>9</v>
      </c>
      <c r="H46" s="38">
        <v>1900</v>
      </c>
      <c r="I46" s="130">
        <v>440</v>
      </c>
    </row>
    <row r="47" spans="1:9" ht="20.100000000000001" customHeight="1" x14ac:dyDescent="0.2">
      <c r="A47" s="19" t="s">
        <v>469</v>
      </c>
      <c r="B47" s="23" t="s">
        <v>470</v>
      </c>
      <c r="C47" s="53" t="s">
        <v>471</v>
      </c>
      <c r="D47" s="54" t="s">
        <v>472</v>
      </c>
      <c r="E47" s="55">
        <v>44647</v>
      </c>
      <c r="F47" s="26" t="s">
        <v>198</v>
      </c>
      <c r="G47" s="27">
        <v>2</v>
      </c>
      <c r="H47" s="28">
        <v>3500</v>
      </c>
      <c r="I47" s="130">
        <v>440</v>
      </c>
    </row>
    <row r="48" spans="1:9" ht="20.100000000000001" customHeight="1" x14ac:dyDescent="0.2">
      <c r="A48" s="19" t="s">
        <v>473</v>
      </c>
      <c r="B48" s="39" t="s">
        <v>474</v>
      </c>
      <c r="C48" s="20" t="s">
        <v>723</v>
      </c>
      <c r="D48" s="36" t="s">
        <v>47</v>
      </c>
      <c r="E48" s="37">
        <v>44306</v>
      </c>
      <c r="F48" s="37" t="s">
        <v>197</v>
      </c>
      <c r="G48" s="37">
        <v>6</v>
      </c>
      <c r="H48" s="38">
        <v>3250</v>
      </c>
      <c r="I48" s="130">
        <v>440</v>
      </c>
    </row>
    <row r="49" spans="1:9" ht="20.100000000000001" customHeight="1" x14ac:dyDescent="0.2">
      <c r="A49" s="19" t="s">
        <v>475</v>
      </c>
      <c r="B49" s="20" t="s">
        <v>724</v>
      </c>
      <c r="C49" s="20" t="s">
        <v>725</v>
      </c>
      <c r="D49" s="36" t="s">
        <v>46</v>
      </c>
      <c r="E49" s="37">
        <v>44236</v>
      </c>
      <c r="F49" s="37" t="s">
        <v>197</v>
      </c>
      <c r="G49" s="37">
        <v>3</v>
      </c>
      <c r="H49" s="38">
        <v>2500</v>
      </c>
      <c r="I49" s="130">
        <v>440</v>
      </c>
    </row>
    <row r="50" spans="1:9" ht="20.100000000000001" customHeight="1" x14ac:dyDescent="0.2">
      <c r="A50" s="19" t="s">
        <v>476</v>
      </c>
      <c r="B50" s="39" t="s">
        <v>178</v>
      </c>
      <c r="C50" s="20" t="s">
        <v>726</v>
      </c>
      <c r="D50" s="36" t="s">
        <v>48</v>
      </c>
      <c r="E50" s="37">
        <v>44203</v>
      </c>
      <c r="F50" s="37" t="s">
        <v>197</v>
      </c>
      <c r="G50" s="37">
        <v>5</v>
      </c>
      <c r="H50" s="38">
        <v>4600</v>
      </c>
      <c r="I50" s="130">
        <v>440</v>
      </c>
    </row>
    <row r="51" spans="1:9" ht="20.100000000000001" customHeight="1" x14ac:dyDescent="0.2">
      <c r="A51" s="19" t="s">
        <v>477</v>
      </c>
      <c r="B51" s="39" t="s">
        <v>204</v>
      </c>
      <c r="C51" s="39" t="s">
        <v>727</v>
      </c>
      <c r="D51" s="40" t="s">
        <v>47</v>
      </c>
      <c r="E51" s="41">
        <v>44308</v>
      </c>
      <c r="F51" s="41" t="s">
        <v>197</v>
      </c>
      <c r="G51" s="41">
        <v>3</v>
      </c>
      <c r="H51" s="42">
        <v>600</v>
      </c>
      <c r="I51" s="187">
        <v>800</v>
      </c>
    </row>
    <row r="52" spans="1:9" ht="20.100000000000001" customHeight="1" x14ac:dyDescent="0.2">
      <c r="A52" s="19" t="s">
        <v>478</v>
      </c>
      <c r="B52" s="39" t="s">
        <v>205</v>
      </c>
      <c r="C52" s="39" t="s">
        <v>728</v>
      </c>
      <c r="D52" s="40" t="s">
        <v>206</v>
      </c>
      <c r="E52" s="41">
        <v>44087</v>
      </c>
      <c r="F52" s="41" t="s">
        <v>197</v>
      </c>
      <c r="G52" s="41">
        <v>3</v>
      </c>
      <c r="H52" s="42">
        <v>600</v>
      </c>
      <c r="I52" s="187">
        <v>800</v>
      </c>
    </row>
    <row r="53" spans="1:9" ht="20.100000000000001" customHeight="1" x14ac:dyDescent="0.2">
      <c r="A53" s="19" t="s">
        <v>479</v>
      </c>
      <c r="B53" s="39" t="s">
        <v>202</v>
      </c>
      <c r="C53" s="20" t="s">
        <v>729</v>
      </c>
      <c r="D53" s="36" t="s">
        <v>203</v>
      </c>
      <c r="E53" s="37">
        <v>44270</v>
      </c>
      <c r="F53" s="37" t="s">
        <v>197</v>
      </c>
      <c r="G53" s="37">
        <v>2</v>
      </c>
      <c r="H53" s="38">
        <v>1000</v>
      </c>
      <c r="I53" s="187">
        <v>440</v>
      </c>
    </row>
    <row r="54" spans="1:9" ht="20.100000000000001" customHeight="1" x14ac:dyDescent="0.2">
      <c r="A54" s="19" t="s">
        <v>480</v>
      </c>
      <c r="B54" s="20" t="s">
        <v>730</v>
      </c>
      <c r="C54" s="20" t="s">
        <v>731</v>
      </c>
      <c r="D54" s="36" t="s">
        <v>49</v>
      </c>
      <c r="E54" s="37">
        <v>44410</v>
      </c>
      <c r="F54" s="37" t="s">
        <v>199</v>
      </c>
      <c r="G54" s="37">
        <v>7</v>
      </c>
      <c r="H54" s="38">
        <v>1800</v>
      </c>
      <c r="I54" s="130">
        <v>800</v>
      </c>
    </row>
    <row r="55" spans="1:9" ht="20.100000000000001" customHeight="1" x14ac:dyDescent="0.2">
      <c r="A55" s="19" t="s">
        <v>481</v>
      </c>
      <c r="B55" s="20" t="s">
        <v>207</v>
      </c>
      <c r="C55" s="20" t="s">
        <v>732</v>
      </c>
      <c r="D55" s="20" t="s">
        <v>208</v>
      </c>
      <c r="E55" s="37">
        <v>44425</v>
      </c>
      <c r="F55" s="37" t="s">
        <v>199</v>
      </c>
      <c r="G55" s="37">
        <v>4</v>
      </c>
      <c r="H55" s="38">
        <v>3600</v>
      </c>
      <c r="I55" s="130">
        <v>460</v>
      </c>
    </row>
    <row r="56" spans="1:9" ht="20.100000000000001" customHeight="1" x14ac:dyDescent="0.2">
      <c r="A56" s="19" t="s">
        <v>482</v>
      </c>
      <c r="B56" s="20" t="s">
        <v>177</v>
      </c>
      <c r="C56" s="20" t="s">
        <v>733</v>
      </c>
      <c r="D56" s="20" t="s">
        <v>50</v>
      </c>
      <c r="E56" s="37">
        <v>44491</v>
      </c>
      <c r="F56" s="37" t="s">
        <v>199</v>
      </c>
      <c r="G56" s="37">
        <v>5</v>
      </c>
      <c r="H56" s="38">
        <v>4100</v>
      </c>
      <c r="I56" s="130">
        <v>460</v>
      </c>
    </row>
    <row r="57" spans="1:9" ht="20.100000000000001" customHeight="1" x14ac:dyDescent="0.2">
      <c r="A57" s="19" t="s">
        <v>483</v>
      </c>
      <c r="B57" s="20" t="s">
        <v>209</v>
      </c>
      <c r="C57" s="20" t="s">
        <v>734</v>
      </c>
      <c r="D57" s="20" t="s">
        <v>210</v>
      </c>
      <c r="E57" s="37">
        <v>44450</v>
      </c>
      <c r="F57" s="37" t="s">
        <v>199</v>
      </c>
      <c r="G57" s="37">
        <v>4</v>
      </c>
      <c r="H57" s="38">
        <v>3600</v>
      </c>
      <c r="I57" s="130">
        <v>460</v>
      </c>
    </row>
    <row r="58" spans="1:9" ht="20.100000000000001" customHeight="1" x14ac:dyDescent="0.2">
      <c r="A58" s="184"/>
      <c r="B58" s="184"/>
      <c r="C58" s="184"/>
      <c r="D58" s="184"/>
      <c r="E58" s="184"/>
      <c r="F58" s="184"/>
      <c r="G58" s="184"/>
      <c r="H58" s="184"/>
      <c r="I58" s="184"/>
    </row>
  </sheetData>
  <sheetProtection selectLockedCells="1"/>
  <mergeCells count="6">
    <mergeCell ref="A58:I58"/>
    <mergeCell ref="A1:I1"/>
    <mergeCell ref="A2:I2"/>
    <mergeCell ref="A30:I30"/>
    <mergeCell ref="B3:I3"/>
    <mergeCell ref="B31:I31"/>
  </mergeCells>
  <pageMargins left="0.25" right="0.25" top="0.5" bottom="0.5" header="0.5" footer="0.5"/>
  <pageSetup scale="91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41"/>
  <sheetViews>
    <sheetView showGridLines="0" zoomScaleNormal="100" workbookViewId="0">
      <pane ySplit="2" topLeftCell="A3" activePane="bottomLeft" state="frozen"/>
      <selection pane="bottomLeft" activeCell="L16" sqref="L16"/>
    </sheetView>
  </sheetViews>
  <sheetFormatPr defaultRowHeight="12.75" x14ac:dyDescent="0.2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/>
  </cols>
  <sheetData>
    <row r="1" spans="1:9" ht="20.100000000000001" customHeight="1" x14ac:dyDescent="0.2">
      <c r="A1" s="185" t="str">
        <f>References!A1</f>
        <v>186-22 OIL/WATER INTERCEPTOR MAINTENANCE AND SERVICE  03/26/2021</v>
      </c>
      <c r="B1" s="185"/>
      <c r="C1" s="185"/>
      <c r="D1" s="185"/>
      <c r="E1" s="185"/>
      <c r="F1" s="185"/>
      <c r="G1" s="185"/>
      <c r="H1" s="185"/>
      <c r="I1" s="185"/>
    </row>
    <row r="2" spans="1:9" ht="20.100000000000001" customHeight="1" x14ac:dyDescent="0.2">
      <c r="A2" s="185" t="s">
        <v>51</v>
      </c>
      <c r="B2" s="185"/>
      <c r="C2" s="185"/>
      <c r="D2" s="185"/>
      <c r="E2" s="185"/>
      <c r="F2" s="185"/>
      <c r="G2" s="185"/>
      <c r="H2" s="185"/>
      <c r="I2" s="185"/>
    </row>
    <row r="3" spans="1:9" ht="20.100000000000001" customHeight="1" x14ac:dyDescent="0.2">
      <c r="A3" s="16" t="s">
        <v>1</v>
      </c>
      <c r="B3" s="181" t="str">
        <f>IF(References!B3 = "", "", References!B3)</f>
        <v>Bear Environmental LLC</v>
      </c>
      <c r="C3" s="182"/>
      <c r="D3" s="182"/>
      <c r="E3" s="182"/>
      <c r="F3" s="182"/>
      <c r="G3" s="182"/>
      <c r="H3" s="182"/>
      <c r="I3" s="183"/>
    </row>
    <row r="4" spans="1:9" s="3" customFormat="1" ht="25.5" x14ac:dyDescent="0.2">
      <c r="A4" s="17" t="s">
        <v>397</v>
      </c>
      <c r="B4" s="17" t="s">
        <v>2</v>
      </c>
      <c r="C4" s="18" t="s">
        <v>3</v>
      </c>
      <c r="D4" s="18" t="s">
        <v>4</v>
      </c>
      <c r="E4" s="18" t="s">
        <v>5</v>
      </c>
      <c r="F4" s="18" t="s">
        <v>157</v>
      </c>
      <c r="G4" s="18" t="s">
        <v>138</v>
      </c>
      <c r="H4" s="18" t="s">
        <v>137</v>
      </c>
      <c r="I4" s="31" t="s">
        <v>136</v>
      </c>
    </row>
    <row r="5" spans="1:9" ht="20.100000000000001" customHeight="1" x14ac:dyDescent="0.2">
      <c r="A5" s="26" t="s">
        <v>484</v>
      </c>
      <c r="B5" s="23" t="s">
        <v>735</v>
      </c>
      <c r="C5" s="23" t="s">
        <v>736</v>
      </c>
      <c r="D5" s="24" t="s">
        <v>52</v>
      </c>
      <c r="E5" s="25">
        <v>43812</v>
      </c>
      <c r="F5" s="26" t="s">
        <v>52</v>
      </c>
      <c r="G5" s="27">
        <v>3</v>
      </c>
      <c r="H5" s="28">
        <v>5500</v>
      </c>
      <c r="I5" s="14">
        <v>495</v>
      </c>
    </row>
    <row r="6" spans="1:9" ht="20.100000000000001" customHeight="1" x14ac:dyDescent="0.2">
      <c r="A6" s="26" t="s">
        <v>485</v>
      </c>
      <c r="B6" s="20" t="s">
        <v>737</v>
      </c>
      <c r="C6" s="20" t="s">
        <v>738</v>
      </c>
      <c r="D6" s="36" t="s">
        <v>357</v>
      </c>
      <c r="E6" s="37">
        <v>43130</v>
      </c>
      <c r="F6" s="37" t="s">
        <v>211</v>
      </c>
      <c r="G6" s="37">
        <v>2</v>
      </c>
      <c r="H6" s="38">
        <v>2500</v>
      </c>
      <c r="I6" s="14">
        <v>495</v>
      </c>
    </row>
    <row r="7" spans="1:9" ht="20.100000000000001" customHeight="1" x14ac:dyDescent="0.2">
      <c r="A7" s="26" t="s">
        <v>486</v>
      </c>
      <c r="B7" s="20" t="s">
        <v>358</v>
      </c>
      <c r="C7" s="20" t="s">
        <v>739</v>
      </c>
      <c r="D7" s="36" t="s">
        <v>359</v>
      </c>
      <c r="E7" s="37">
        <v>43105</v>
      </c>
      <c r="F7" s="37" t="s">
        <v>211</v>
      </c>
      <c r="G7" s="37">
        <v>1</v>
      </c>
      <c r="H7" s="38">
        <v>500</v>
      </c>
      <c r="I7" s="14">
        <v>495</v>
      </c>
    </row>
    <row r="8" spans="1:9" ht="20.100000000000001" customHeight="1" x14ac:dyDescent="0.2">
      <c r="A8" s="26" t="s">
        <v>487</v>
      </c>
      <c r="B8" s="39" t="s">
        <v>740</v>
      </c>
      <c r="C8" s="39" t="s">
        <v>741</v>
      </c>
      <c r="D8" s="40" t="s">
        <v>53</v>
      </c>
      <c r="E8" s="41">
        <v>43725</v>
      </c>
      <c r="F8" s="41" t="s">
        <v>212</v>
      </c>
      <c r="G8" s="41">
        <v>1</v>
      </c>
      <c r="H8" s="42">
        <v>1500</v>
      </c>
      <c r="I8" s="14">
        <v>495</v>
      </c>
    </row>
    <row r="9" spans="1:9" ht="20.100000000000001" customHeight="1" x14ac:dyDescent="0.2">
      <c r="A9" s="26" t="s">
        <v>488</v>
      </c>
      <c r="B9" s="20" t="s">
        <v>742</v>
      </c>
      <c r="C9" s="20" t="s">
        <v>743</v>
      </c>
      <c r="D9" s="20" t="s">
        <v>54</v>
      </c>
      <c r="E9" s="66">
        <v>43050</v>
      </c>
      <c r="F9" s="66" t="s">
        <v>213</v>
      </c>
      <c r="G9" s="37">
        <v>1</v>
      </c>
      <c r="H9" s="38">
        <v>1000</v>
      </c>
      <c r="I9" s="14">
        <v>495</v>
      </c>
    </row>
    <row r="10" spans="1:9" ht="20.100000000000001" customHeight="1" x14ac:dyDescent="0.2">
      <c r="A10" s="26" t="s">
        <v>489</v>
      </c>
      <c r="B10" s="20" t="s">
        <v>214</v>
      </c>
      <c r="C10" s="20" t="s">
        <v>744</v>
      </c>
      <c r="D10" s="36" t="s">
        <v>55</v>
      </c>
      <c r="E10" s="37">
        <v>43030</v>
      </c>
      <c r="F10" s="37" t="s">
        <v>216</v>
      </c>
      <c r="G10" s="37">
        <v>3</v>
      </c>
      <c r="H10" s="38">
        <v>5000</v>
      </c>
      <c r="I10" s="14">
        <v>495</v>
      </c>
    </row>
    <row r="11" spans="1:9" ht="20.100000000000001" customHeight="1" x14ac:dyDescent="0.2">
      <c r="A11" s="26" t="s">
        <v>490</v>
      </c>
      <c r="B11" s="20" t="s">
        <v>360</v>
      </c>
      <c r="C11" s="20" t="s">
        <v>745</v>
      </c>
      <c r="D11" s="36" t="s">
        <v>361</v>
      </c>
      <c r="E11" s="37">
        <v>43062</v>
      </c>
      <c r="F11" s="37" t="s">
        <v>216</v>
      </c>
      <c r="G11" s="37">
        <v>1</v>
      </c>
      <c r="H11" s="38">
        <v>1000</v>
      </c>
      <c r="I11" s="14">
        <v>495</v>
      </c>
    </row>
    <row r="12" spans="1:9" ht="20.100000000000001" customHeight="1" x14ac:dyDescent="0.2">
      <c r="A12" s="26" t="s">
        <v>491</v>
      </c>
      <c r="B12" s="20" t="s">
        <v>746</v>
      </c>
      <c r="C12" s="20" t="s">
        <v>747</v>
      </c>
      <c r="D12" s="36" t="s">
        <v>56</v>
      </c>
      <c r="E12" s="66">
        <v>43701</v>
      </c>
      <c r="F12" s="66" t="s">
        <v>217</v>
      </c>
      <c r="G12" s="37">
        <v>3</v>
      </c>
      <c r="H12" s="38">
        <v>3000</v>
      </c>
      <c r="I12" s="14">
        <v>495</v>
      </c>
    </row>
    <row r="13" spans="1:9" ht="20.100000000000001" customHeight="1" x14ac:dyDescent="0.2">
      <c r="A13" s="26" t="s">
        <v>492</v>
      </c>
      <c r="B13" s="23" t="s">
        <v>493</v>
      </c>
      <c r="C13" s="23" t="s">
        <v>494</v>
      </c>
      <c r="D13" s="24" t="s">
        <v>495</v>
      </c>
      <c r="E13" s="25">
        <v>43821</v>
      </c>
      <c r="F13" s="26" t="s">
        <v>217</v>
      </c>
      <c r="G13" s="27">
        <v>2</v>
      </c>
      <c r="H13" s="28">
        <v>1500</v>
      </c>
      <c r="I13" s="14">
        <v>495</v>
      </c>
    </row>
    <row r="14" spans="1:9" ht="20.100000000000001" customHeight="1" x14ac:dyDescent="0.2">
      <c r="A14" s="26" t="s">
        <v>496</v>
      </c>
      <c r="B14" s="20" t="s">
        <v>748</v>
      </c>
      <c r="C14" s="23" t="s">
        <v>497</v>
      </c>
      <c r="D14" s="24" t="s">
        <v>57</v>
      </c>
      <c r="E14" s="25">
        <v>43764</v>
      </c>
      <c r="F14" s="26" t="s">
        <v>215</v>
      </c>
      <c r="G14" s="27">
        <v>3</v>
      </c>
      <c r="H14" s="28">
        <v>5000</v>
      </c>
      <c r="I14" s="14">
        <v>495</v>
      </c>
    </row>
    <row r="15" spans="1:9" ht="20.100000000000001" customHeight="1" x14ac:dyDescent="0.2">
      <c r="A15" s="184"/>
      <c r="B15" s="184"/>
      <c r="C15" s="184"/>
      <c r="D15" s="184"/>
      <c r="E15" s="184"/>
      <c r="F15" s="184"/>
      <c r="G15" s="184"/>
      <c r="H15" s="184"/>
      <c r="I15" s="184"/>
    </row>
    <row r="16" spans="1:9" ht="20.100000000000001" customHeight="1" x14ac:dyDescent="0.2">
      <c r="A16" s="16" t="s">
        <v>1</v>
      </c>
      <c r="B16" s="181" t="str">
        <f>IF(References!B17 = "", "", References!B17)</f>
        <v>FeeCorp Corporation</v>
      </c>
      <c r="C16" s="182"/>
      <c r="D16" s="182"/>
      <c r="E16" s="182"/>
      <c r="F16" s="182"/>
      <c r="G16" s="182"/>
      <c r="H16" s="182"/>
      <c r="I16" s="183"/>
    </row>
    <row r="17" spans="1:9" s="3" customFormat="1" ht="25.5" x14ac:dyDescent="0.2">
      <c r="A17" s="17" t="s">
        <v>397</v>
      </c>
      <c r="B17" s="17" t="s">
        <v>2</v>
      </c>
      <c r="C17" s="18" t="s">
        <v>3</v>
      </c>
      <c r="D17" s="18" t="s">
        <v>4</v>
      </c>
      <c r="E17" s="18" t="s">
        <v>5</v>
      </c>
      <c r="F17" s="18" t="s">
        <v>157</v>
      </c>
      <c r="G17" s="18" t="s">
        <v>138</v>
      </c>
      <c r="H17" s="18" t="s">
        <v>137</v>
      </c>
      <c r="I17" s="31" t="s">
        <v>136</v>
      </c>
    </row>
    <row r="18" spans="1:9" ht="20.100000000000001" customHeight="1" x14ac:dyDescent="0.2">
      <c r="A18" s="26" t="s">
        <v>484</v>
      </c>
      <c r="B18" s="23" t="s">
        <v>735</v>
      </c>
      <c r="C18" s="23" t="s">
        <v>736</v>
      </c>
      <c r="D18" s="24" t="s">
        <v>52</v>
      </c>
      <c r="E18" s="25">
        <v>43812</v>
      </c>
      <c r="F18" s="26" t="s">
        <v>52</v>
      </c>
      <c r="G18" s="27">
        <v>3</v>
      </c>
      <c r="H18" s="28">
        <v>5500</v>
      </c>
      <c r="I18" s="14">
        <v>400</v>
      </c>
    </row>
    <row r="19" spans="1:9" ht="20.100000000000001" customHeight="1" x14ac:dyDescent="0.2">
      <c r="A19" s="26" t="s">
        <v>485</v>
      </c>
      <c r="B19" s="20" t="s">
        <v>737</v>
      </c>
      <c r="C19" s="20" t="s">
        <v>738</v>
      </c>
      <c r="D19" s="36" t="s">
        <v>357</v>
      </c>
      <c r="E19" s="37">
        <v>43130</v>
      </c>
      <c r="F19" s="37" t="s">
        <v>211</v>
      </c>
      <c r="G19" s="37">
        <v>2</v>
      </c>
      <c r="H19" s="38">
        <v>2500</v>
      </c>
      <c r="I19" s="14">
        <v>400</v>
      </c>
    </row>
    <row r="20" spans="1:9" ht="20.100000000000001" customHeight="1" x14ac:dyDescent="0.2">
      <c r="A20" s="26" t="s">
        <v>486</v>
      </c>
      <c r="B20" s="20" t="s">
        <v>358</v>
      </c>
      <c r="C20" s="20" t="s">
        <v>739</v>
      </c>
      <c r="D20" s="36" t="s">
        <v>359</v>
      </c>
      <c r="E20" s="37">
        <v>43105</v>
      </c>
      <c r="F20" s="37" t="s">
        <v>211</v>
      </c>
      <c r="G20" s="37">
        <v>1</v>
      </c>
      <c r="H20" s="38">
        <v>500</v>
      </c>
      <c r="I20" s="188">
        <v>400</v>
      </c>
    </row>
    <row r="21" spans="1:9" ht="20.100000000000001" customHeight="1" x14ac:dyDescent="0.2">
      <c r="A21" s="26" t="s">
        <v>487</v>
      </c>
      <c r="B21" s="39" t="s">
        <v>740</v>
      </c>
      <c r="C21" s="39" t="s">
        <v>741</v>
      </c>
      <c r="D21" s="40" t="s">
        <v>53</v>
      </c>
      <c r="E21" s="41">
        <v>43725</v>
      </c>
      <c r="F21" s="41" t="s">
        <v>212</v>
      </c>
      <c r="G21" s="41">
        <v>1</v>
      </c>
      <c r="H21" s="42">
        <v>1500</v>
      </c>
      <c r="I21" s="14">
        <v>600</v>
      </c>
    </row>
    <row r="22" spans="1:9" ht="20.100000000000001" customHeight="1" x14ac:dyDescent="0.2">
      <c r="A22" s="26" t="s">
        <v>488</v>
      </c>
      <c r="B22" s="20" t="s">
        <v>742</v>
      </c>
      <c r="C22" s="20" t="s">
        <v>743</v>
      </c>
      <c r="D22" s="20" t="s">
        <v>54</v>
      </c>
      <c r="E22" s="66">
        <v>43050</v>
      </c>
      <c r="F22" s="66" t="s">
        <v>213</v>
      </c>
      <c r="G22" s="37">
        <v>1</v>
      </c>
      <c r="H22" s="38">
        <v>1000</v>
      </c>
      <c r="I22" s="14">
        <v>800</v>
      </c>
    </row>
    <row r="23" spans="1:9" ht="20.100000000000001" customHeight="1" x14ac:dyDescent="0.2">
      <c r="A23" s="26" t="s">
        <v>489</v>
      </c>
      <c r="B23" s="20" t="s">
        <v>214</v>
      </c>
      <c r="C23" s="20" t="s">
        <v>744</v>
      </c>
      <c r="D23" s="36" t="s">
        <v>55</v>
      </c>
      <c r="E23" s="37">
        <v>43030</v>
      </c>
      <c r="F23" s="37" t="s">
        <v>216</v>
      </c>
      <c r="G23" s="37">
        <v>3</v>
      </c>
      <c r="H23" s="38">
        <v>5000</v>
      </c>
      <c r="I23" s="14">
        <v>400</v>
      </c>
    </row>
    <row r="24" spans="1:9" ht="20.100000000000001" customHeight="1" x14ac:dyDescent="0.2">
      <c r="A24" s="26" t="s">
        <v>490</v>
      </c>
      <c r="B24" s="20" t="s">
        <v>360</v>
      </c>
      <c r="C24" s="20" t="s">
        <v>745</v>
      </c>
      <c r="D24" s="36" t="s">
        <v>361</v>
      </c>
      <c r="E24" s="37">
        <v>43062</v>
      </c>
      <c r="F24" s="37" t="s">
        <v>216</v>
      </c>
      <c r="G24" s="37">
        <v>1</v>
      </c>
      <c r="H24" s="38">
        <v>1000</v>
      </c>
      <c r="I24" s="188">
        <v>400</v>
      </c>
    </row>
    <row r="25" spans="1:9" ht="20.100000000000001" customHeight="1" x14ac:dyDescent="0.2">
      <c r="A25" s="26" t="s">
        <v>491</v>
      </c>
      <c r="B25" s="20" t="s">
        <v>746</v>
      </c>
      <c r="C25" s="20" t="s">
        <v>747</v>
      </c>
      <c r="D25" s="36" t="s">
        <v>56</v>
      </c>
      <c r="E25" s="66">
        <v>43701</v>
      </c>
      <c r="F25" s="66" t="s">
        <v>217</v>
      </c>
      <c r="G25" s="37">
        <v>3</v>
      </c>
      <c r="H25" s="38">
        <v>3000</v>
      </c>
      <c r="I25" s="14">
        <v>400</v>
      </c>
    </row>
    <row r="26" spans="1:9" ht="20.100000000000001" customHeight="1" x14ac:dyDescent="0.2">
      <c r="A26" s="26" t="s">
        <v>492</v>
      </c>
      <c r="B26" s="23" t="s">
        <v>493</v>
      </c>
      <c r="C26" s="23" t="s">
        <v>494</v>
      </c>
      <c r="D26" s="24" t="s">
        <v>495</v>
      </c>
      <c r="E26" s="25">
        <v>43821</v>
      </c>
      <c r="F26" s="26" t="s">
        <v>217</v>
      </c>
      <c r="G26" s="27">
        <v>2</v>
      </c>
      <c r="H26" s="28">
        <v>1500</v>
      </c>
      <c r="I26" s="188">
        <v>400</v>
      </c>
    </row>
    <row r="27" spans="1:9" ht="20.100000000000001" customHeight="1" x14ac:dyDescent="0.2">
      <c r="A27" s="26" t="s">
        <v>496</v>
      </c>
      <c r="B27" s="20" t="s">
        <v>748</v>
      </c>
      <c r="C27" s="23" t="s">
        <v>497</v>
      </c>
      <c r="D27" s="24" t="s">
        <v>57</v>
      </c>
      <c r="E27" s="25">
        <v>43764</v>
      </c>
      <c r="F27" s="26" t="s">
        <v>215</v>
      </c>
      <c r="G27" s="27">
        <v>3</v>
      </c>
      <c r="H27" s="28">
        <v>5000</v>
      </c>
      <c r="I27" s="14">
        <v>400</v>
      </c>
    </row>
    <row r="28" spans="1:9" ht="20.100000000000001" customHeight="1" x14ac:dyDescent="0.2">
      <c r="A28" s="184"/>
      <c r="B28" s="184"/>
      <c r="C28" s="184"/>
      <c r="D28" s="184"/>
      <c r="E28" s="184"/>
      <c r="F28" s="184"/>
      <c r="G28" s="184"/>
      <c r="H28" s="184"/>
      <c r="I28" s="184"/>
    </row>
    <row r="29" spans="1:9" ht="20.100000000000001" customHeight="1" x14ac:dyDescent="0.2">
      <c r="A29" s="16" t="s">
        <v>1</v>
      </c>
      <c r="B29" s="181" t="str">
        <f>IF(References!B24 = "", "", References!B24)</f>
        <v>Refuel Environmental Services, LLC</v>
      </c>
      <c r="C29" s="182"/>
      <c r="D29" s="182"/>
      <c r="E29" s="182"/>
      <c r="F29" s="182"/>
      <c r="G29" s="182"/>
      <c r="H29" s="182"/>
      <c r="I29" s="183"/>
    </row>
    <row r="30" spans="1:9" s="3" customFormat="1" ht="25.5" x14ac:dyDescent="0.2">
      <c r="A30" s="17" t="s">
        <v>397</v>
      </c>
      <c r="B30" s="17" t="s">
        <v>2</v>
      </c>
      <c r="C30" s="18" t="s">
        <v>3</v>
      </c>
      <c r="D30" s="18" t="s">
        <v>4</v>
      </c>
      <c r="E30" s="18" t="s">
        <v>5</v>
      </c>
      <c r="F30" s="18" t="s">
        <v>157</v>
      </c>
      <c r="G30" s="18" t="s">
        <v>138</v>
      </c>
      <c r="H30" s="18" t="s">
        <v>137</v>
      </c>
      <c r="I30" s="31" t="s">
        <v>136</v>
      </c>
    </row>
    <row r="31" spans="1:9" ht="20.100000000000001" customHeight="1" x14ac:dyDescent="0.2">
      <c r="A31" s="26" t="s">
        <v>484</v>
      </c>
      <c r="B31" s="23" t="s">
        <v>735</v>
      </c>
      <c r="C31" s="23" t="s">
        <v>736</v>
      </c>
      <c r="D31" s="24" t="s">
        <v>52</v>
      </c>
      <c r="E31" s="25">
        <v>43812</v>
      </c>
      <c r="F31" s="26" t="s">
        <v>52</v>
      </c>
      <c r="G31" s="27">
        <v>3</v>
      </c>
      <c r="H31" s="28">
        <v>5500</v>
      </c>
      <c r="I31" s="14">
        <v>350</v>
      </c>
    </row>
    <row r="32" spans="1:9" ht="20.100000000000001" customHeight="1" x14ac:dyDescent="0.2">
      <c r="A32" s="26" t="s">
        <v>485</v>
      </c>
      <c r="B32" s="20" t="s">
        <v>737</v>
      </c>
      <c r="C32" s="20" t="s">
        <v>738</v>
      </c>
      <c r="D32" s="36" t="s">
        <v>357</v>
      </c>
      <c r="E32" s="37">
        <v>43130</v>
      </c>
      <c r="F32" s="37" t="s">
        <v>211</v>
      </c>
      <c r="G32" s="37">
        <v>2</v>
      </c>
      <c r="H32" s="38">
        <v>2500</v>
      </c>
      <c r="I32" s="14">
        <v>400</v>
      </c>
    </row>
    <row r="33" spans="1:9" ht="20.100000000000001" customHeight="1" x14ac:dyDescent="0.2">
      <c r="A33" s="26" t="s">
        <v>486</v>
      </c>
      <c r="B33" s="20" t="s">
        <v>358</v>
      </c>
      <c r="C33" s="20" t="s">
        <v>739</v>
      </c>
      <c r="D33" s="36" t="s">
        <v>359</v>
      </c>
      <c r="E33" s="37">
        <v>43105</v>
      </c>
      <c r="F33" s="37" t="s">
        <v>211</v>
      </c>
      <c r="G33" s="37">
        <v>1</v>
      </c>
      <c r="H33" s="38">
        <v>500</v>
      </c>
      <c r="I33" s="14">
        <v>500</v>
      </c>
    </row>
    <row r="34" spans="1:9" ht="20.100000000000001" customHeight="1" x14ac:dyDescent="0.2">
      <c r="A34" s="26" t="s">
        <v>487</v>
      </c>
      <c r="B34" s="39" t="s">
        <v>740</v>
      </c>
      <c r="C34" s="39" t="s">
        <v>741</v>
      </c>
      <c r="D34" s="40" t="s">
        <v>53</v>
      </c>
      <c r="E34" s="41">
        <v>43725</v>
      </c>
      <c r="F34" s="41" t="s">
        <v>212</v>
      </c>
      <c r="G34" s="41">
        <v>1</v>
      </c>
      <c r="H34" s="42">
        <v>1500</v>
      </c>
      <c r="I34" s="14">
        <v>450</v>
      </c>
    </row>
    <row r="35" spans="1:9" ht="20.100000000000001" customHeight="1" x14ac:dyDescent="0.2">
      <c r="A35" s="26" t="s">
        <v>488</v>
      </c>
      <c r="B35" s="20" t="s">
        <v>742</v>
      </c>
      <c r="C35" s="20" t="s">
        <v>743</v>
      </c>
      <c r="D35" s="20" t="s">
        <v>54</v>
      </c>
      <c r="E35" s="66">
        <v>43050</v>
      </c>
      <c r="F35" s="66" t="s">
        <v>213</v>
      </c>
      <c r="G35" s="37">
        <v>1</v>
      </c>
      <c r="H35" s="38">
        <v>1000</v>
      </c>
      <c r="I35" s="14">
        <v>450</v>
      </c>
    </row>
    <row r="36" spans="1:9" ht="20.100000000000001" customHeight="1" x14ac:dyDescent="0.2">
      <c r="A36" s="26" t="s">
        <v>489</v>
      </c>
      <c r="B36" s="20" t="s">
        <v>214</v>
      </c>
      <c r="C36" s="20" t="s">
        <v>744</v>
      </c>
      <c r="D36" s="36" t="s">
        <v>55</v>
      </c>
      <c r="E36" s="37">
        <v>43030</v>
      </c>
      <c r="F36" s="37" t="s">
        <v>216</v>
      </c>
      <c r="G36" s="37">
        <v>3</v>
      </c>
      <c r="H36" s="38">
        <v>5000</v>
      </c>
      <c r="I36" s="14">
        <v>300</v>
      </c>
    </row>
    <row r="37" spans="1:9" ht="20.100000000000001" customHeight="1" x14ac:dyDescent="0.2">
      <c r="A37" s="26" t="s">
        <v>490</v>
      </c>
      <c r="B37" s="20" t="s">
        <v>360</v>
      </c>
      <c r="C37" s="20" t="s">
        <v>745</v>
      </c>
      <c r="D37" s="36" t="s">
        <v>361</v>
      </c>
      <c r="E37" s="37">
        <v>43062</v>
      </c>
      <c r="F37" s="37" t="s">
        <v>216</v>
      </c>
      <c r="G37" s="37">
        <v>1</v>
      </c>
      <c r="H37" s="38">
        <v>1000</v>
      </c>
      <c r="I37" s="14">
        <v>400</v>
      </c>
    </row>
    <row r="38" spans="1:9" ht="20.100000000000001" customHeight="1" x14ac:dyDescent="0.2">
      <c r="A38" s="26" t="s">
        <v>491</v>
      </c>
      <c r="B38" s="20" t="s">
        <v>746</v>
      </c>
      <c r="C38" s="20" t="s">
        <v>747</v>
      </c>
      <c r="D38" s="36" t="s">
        <v>56</v>
      </c>
      <c r="E38" s="66">
        <v>43701</v>
      </c>
      <c r="F38" s="66" t="s">
        <v>217</v>
      </c>
      <c r="G38" s="37">
        <v>3</v>
      </c>
      <c r="H38" s="38">
        <v>3000</v>
      </c>
      <c r="I38" s="14">
        <v>400</v>
      </c>
    </row>
    <row r="39" spans="1:9" ht="20.100000000000001" customHeight="1" x14ac:dyDescent="0.2">
      <c r="A39" s="26" t="s">
        <v>492</v>
      </c>
      <c r="B39" s="23" t="s">
        <v>493</v>
      </c>
      <c r="C39" s="23" t="s">
        <v>494</v>
      </c>
      <c r="D39" s="24" t="s">
        <v>495</v>
      </c>
      <c r="E39" s="25">
        <v>43821</v>
      </c>
      <c r="F39" s="26" t="s">
        <v>217</v>
      </c>
      <c r="G39" s="27">
        <v>2</v>
      </c>
      <c r="H39" s="28">
        <v>1500</v>
      </c>
      <c r="I39" s="14">
        <v>450</v>
      </c>
    </row>
    <row r="40" spans="1:9" ht="20.100000000000001" customHeight="1" x14ac:dyDescent="0.2">
      <c r="A40" s="26" t="s">
        <v>496</v>
      </c>
      <c r="B40" s="20" t="s">
        <v>748</v>
      </c>
      <c r="C40" s="23" t="s">
        <v>497</v>
      </c>
      <c r="D40" s="24" t="s">
        <v>57</v>
      </c>
      <c r="E40" s="25">
        <v>43764</v>
      </c>
      <c r="F40" s="26" t="s">
        <v>215</v>
      </c>
      <c r="G40" s="27">
        <v>3</v>
      </c>
      <c r="H40" s="28">
        <v>5000</v>
      </c>
      <c r="I40" s="14">
        <v>325</v>
      </c>
    </row>
    <row r="41" spans="1:9" ht="20.100000000000001" customHeight="1" x14ac:dyDescent="0.2">
      <c r="A41" s="184"/>
      <c r="B41" s="184"/>
      <c r="C41" s="184"/>
      <c r="D41" s="184"/>
      <c r="E41" s="184"/>
      <c r="F41" s="184"/>
      <c r="G41" s="184"/>
      <c r="H41" s="184"/>
      <c r="I41" s="184"/>
    </row>
  </sheetData>
  <sheetProtection selectLockedCells="1"/>
  <mergeCells count="8">
    <mergeCell ref="A28:I28"/>
    <mergeCell ref="B29:I29"/>
    <mergeCell ref="A41:I41"/>
    <mergeCell ref="A1:I1"/>
    <mergeCell ref="A2:I2"/>
    <mergeCell ref="A15:I15"/>
    <mergeCell ref="B3:I3"/>
    <mergeCell ref="B16:I16"/>
  </mergeCells>
  <pageMargins left="0.25" right="0.25" top="0.5" bottom="0.5" header="0.5" footer="0.5"/>
  <pageSetup scale="94" fitToHeight="0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59"/>
  <sheetViews>
    <sheetView showGridLines="0" zoomScaleNormal="100" workbookViewId="0">
      <pane ySplit="2" topLeftCell="A19" activePane="bottomLeft" state="frozen"/>
      <selection pane="bottomLeft" activeCell="M32" sqref="M32"/>
    </sheetView>
  </sheetViews>
  <sheetFormatPr defaultRowHeight="12.75" x14ac:dyDescent="0.2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/>
  </cols>
  <sheetData>
    <row r="1" spans="1:9" ht="20.100000000000001" customHeight="1" x14ac:dyDescent="0.2">
      <c r="A1" s="185" t="str">
        <f>References!A1</f>
        <v>186-22 OIL/WATER INTERCEPTOR MAINTENANCE AND SERVICE  03/26/2021</v>
      </c>
      <c r="B1" s="185"/>
      <c r="C1" s="185"/>
      <c r="D1" s="185"/>
      <c r="E1" s="185"/>
      <c r="F1" s="185"/>
      <c r="G1" s="185"/>
      <c r="H1" s="185"/>
      <c r="I1" s="185"/>
    </row>
    <row r="2" spans="1:9" ht="20.100000000000001" customHeight="1" x14ac:dyDescent="0.2">
      <c r="A2" s="185" t="s">
        <v>58</v>
      </c>
      <c r="B2" s="185"/>
      <c r="C2" s="185"/>
      <c r="D2" s="185"/>
      <c r="E2" s="185"/>
      <c r="F2" s="185"/>
      <c r="G2" s="185"/>
      <c r="H2" s="185"/>
      <c r="I2" s="185"/>
    </row>
    <row r="3" spans="1:9" ht="20.100000000000001" customHeight="1" x14ac:dyDescent="0.2">
      <c r="A3" s="16" t="s">
        <v>1</v>
      </c>
      <c r="B3" s="181" t="str">
        <f>IF(References!B3 = "", "", References!B3)</f>
        <v>Bear Environmental LLC</v>
      </c>
      <c r="C3" s="182"/>
      <c r="D3" s="182"/>
      <c r="E3" s="182"/>
      <c r="F3" s="182"/>
      <c r="G3" s="182"/>
      <c r="H3" s="182"/>
      <c r="I3" s="183"/>
    </row>
    <row r="4" spans="1:9" s="3" customFormat="1" ht="25.5" x14ac:dyDescent="0.2">
      <c r="A4" s="17" t="s">
        <v>397</v>
      </c>
      <c r="B4" s="17" t="s">
        <v>2</v>
      </c>
      <c r="C4" s="18" t="s">
        <v>3</v>
      </c>
      <c r="D4" s="18" t="s">
        <v>4</v>
      </c>
      <c r="E4" s="18" t="s">
        <v>5</v>
      </c>
      <c r="F4" s="18" t="s">
        <v>157</v>
      </c>
      <c r="G4" s="18" t="s">
        <v>138</v>
      </c>
      <c r="H4" s="18" t="s">
        <v>137</v>
      </c>
      <c r="I4" s="31" t="s">
        <v>136</v>
      </c>
    </row>
    <row r="5" spans="1:9" s="4" customFormat="1" ht="20.100000000000001" customHeight="1" x14ac:dyDescent="0.2">
      <c r="A5" s="19" t="s">
        <v>498</v>
      </c>
      <c r="B5" s="20" t="s">
        <v>749</v>
      </c>
      <c r="C5" s="20" t="s">
        <v>750</v>
      </c>
      <c r="D5" s="20" t="s">
        <v>59</v>
      </c>
      <c r="E5" s="21">
        <v>43015</v>
      </c>
      <c r="F5" s="21" t="s">
        <v>59</v>
      </c>
      <c r="G5" s="21">
        <v>13</v>
      </c>
      <c r="H5" s="22">
        <v>4800</v>
      </c>
      <c r="I5" s="15">
        <v>495</v>
      </c>
    </row>
    <row r="6" spans="1:9" s="4" customFormat="1" ht="20.100000000000001" customHeight="1" x14ac:dyDescent="0.2">
      <c r="A6" s="19" t="s">
        <v>499</v>
      </c>
      <c r="B6" s="20" t="s">
        <v>751</v>
      </c>
      <c r="C6" s="20" t="s">
        <v>752</v>
      </c>
      <c r="D6" s="20" t="s">
        <v>59</v>
      </c>
      <c r="E6" s="21">
        <v>43015</v>
      </c>
      <c r="F6" s="21" t="s">
        <v>59</v>
      </c>
      <c r="G6" s="21">
        <v>4</v>
      </c>
      <c r="H6" s="22">
        <v>4400</v>
      </c>
      <c r="I6" s="15">
        <v>495</v>
      </c>
    </row>
    <row r="7" spans="1:9" s="4" customFormat="1" ht="20.100000000000001" customHeight="1" x14ac:dyDescent="0.2">
      <c r="A7" s="19" t="s">
        <v>500</v>
      </c>
      <c r="B7" s="20" t="s">
        <v>221</v>
      </c>
      <c r="C7" s="20" t="s">
        <v>222</v>
      </c>
      <c r="D7" s="20" t="s">
        <v>223</v>
      </c>
      <c r="E7" s="21">
        <v>43074</v>
      </c>
      <c r="F7" s="21" t="s">
        <v>59</v>
      </c>
      <c r="G7" s="21">
        <v>1</v>
      </c>
      <c r="H7" s="22">
        <v>500</v>
      </c>
      <c r="I7" s="15">
        <v>495</v>
      </c>
    </row>
    <row r="8" spans="1:9" s="4" customFormat="1" ht="20.100000000000001" customHeight="1" x14ac:dyDescent="0.2">
      <c r="A8" s="19" t="s">
        <v>501</v>
      </c>
      <c r="B8" s="20" t="s">
        <v>753</v>
      </c>
      <c r="C8" s="23" t="s">
        <v>502</v>
      </c>
      <c r="D8" s="58" t="s">
        <v>60</v>
      </c>
      <c r="E8" s="25">
        <v>43160</v>
      </c>
      <c r="F8" s="26" t="s">
        <v>224</v>
      </c>
      <c r="G8" s="27">
        <v>1</v>
      </c>
      <c r="H8" s="28">
        <v>1500</v>
      </c>
      <c r="I8" s="15">
        <v>495</v>
      </c>
    </row>
    <row r="9" spans="1:9" s="4" customFormat="1" ht="20.100000000000001" customHeight="1" x14ac:dyDescent="0.2">
      <c r="A9" s="19" t="s">
        <v>503</v>
      </c>
      <c r="B9" s="20" t="s">
        <v>225</v>
      </c>
      <c r="C9" s="20" t="s">
        <v>754</v>
      </c>
      <c r="D9" s="20" t="s">
        <v>226</v>
      </c>
      <c r="E9" s="21">
        <v>43128</v>
      </c>
      <c r="F9" s="21" t="s">
        <v>224</v>
      </c>
      <c r="G9" s="21">
        <v>1</v>
      </c>
      <c r="H9" s="22">
        <v>100</v>
      </c>
      <c r="I9" s="15">
        <v>495</v>
      </c>
    </row>
    <row r="10" spans="1:9" s="4" customFormat="1" ht="20.100000000000001" customHeight="1" x14ac:dyDescent="0.2">
      <c r="A10" s="19" t="s">
        <v>504</v>
      </c>
      <c r="B10" s="20" t="s">
        <v>755</v>
      </c>
      <c r="C10" s="20" t="s">
        <v>756</v>
      </c>
      <c r="D10" s="20" t="s">
        <v>8</v>
      </c>
      <c r="E10" s="21">
        <v>43219</v>
      </c>
      <c r="F10" s="21" t="s">
        <v>158</v>
      </c>
      <c r="G10" s="21">
        <v>3</v>
      </c>
      <c r="H10" s="22">
        <v>3000</v>
      </c>
      <c r="I10" s="15">
        <v>495</v>
      </c>
    </row>
    <row r="11" spans="1:9" s="4" customFormat="1" ht="20.100000000000001" customHeight="1" x14ac:dyDescent="0.2">
      <c r="A11" s="19" t="s">
        <v>505</v>
      </c>
      <c r="B11" s="20" t="s">
        <v>757</v>
      </c>
      <c r="C11" s="20" t="s">
        <v>758</v>
      </c>
      <c r="D11" s="20" t="s">
        <v>61</v>
      </c>
      <c r="E11" s="21">
        <v>43081</v>
      </c>
      <c r="F11" s="21" t="s">
        <v>158</v>
      </c>
      <c r="G11" s="21">
        <v>5</v>
      </c>
      <c r="H11" s="22">
        <v>1750</v>
      </c>
      <c r="I11" s="15">
        <v>495</v>
      </c>
    </row>
    <row r="12" spans="1:9" s="4" customFormat="1" ht="20.100000000000001" customHeight="1" x14ac:dyDescent="0.2">
      <c r="A12" s="19" t="s">
        <v>506</v>
      </c>
      <c r="B12" s="59" t="s">
        <v>759</v>
      </c>
      <c r="C12" s="59" t="s">
        <v>507</v>
      </c>
      <c r="D12" s="60" t="s">
        <v>8</v>
      </c>
      <c r="E12" s="61">
        <v>43228</v>
      </c>
      <c r="F12" s="62" t="s">
        <v>158</v>
      </c>
      <c r="G12" s="63">
        <v>2</v>
      </c>
      <c r="H12" s="64">
        <v>3000</v>
      </c>
      <c r="I12" s="15">
        <v>495</v>
      </c>
    </row>
    <row r="13" spans="1:9" s="4" customFormat="1" ht="20.100000000000001" customHeight="1" x14ac:dyDescent="0.2">
      <c r="A13" s="19" t="s">
        <v>508</v>
      </c>
      <c r="B13" s="39" t="s">
        <v>760</v>
      </c>
      <c r="C13" s="39" t="s">
        <v>761</v>
      </c>
      <c r="D13" s="39" t="s">
        <v>62</v>
      </c>
      <c r="E13" s="57">
        <v>43123</v>
      </c>
      <c r="F13" s="57" t="s">
        <v>158</v>
      </c>
      <c r="G13" s="57">
        <v>2</v>
      </c>
      <c r="H13" s="65">
        <v>2700</v>
      </c>
      <c r="I13" s="15">
        <v>495</v>
      </c>
    </row>
    <row r="14" spans="1:9" s="4" customFormat="1" ht="20.100000000000001" customHeight="1" x14ac:dyDescent="0.2">
      <c r="A14" s="19" t="s">
        <v>509</v>
      </c>
      <c r="B14" s="39" t="s">
        <v>762</v>
      </c>
      <c r="C14" s="23" t="s">
        <v>510</v>
      </c>
      <c r="D14" s="24" t="s">
        <v>228</v>
      </c>
      <c r="E14" s="25">
        <v>43162</v>
      </c>
      <c r="F14" s="26" t="s">
        <v>227</v>
      </c>
      <c r="G14" s="27">
        <v>2</v>
      </c>
      <c r="H14" s="28">
        <v>2000</v>
      </c>
      <c r="I14" s="15">
        <v>495</v>
      </c>
    </row>
    <row r="15" spans="1:9" s="4" customFormat="1" ht="20.100000000000001" customHeight="1" x14ac:dyDescent="0.2">
      <c r="A15" s="19" t="s">
        <v>511</v>
      </c>
      <c r="B15" s="39" t="s">
        <v>763</v>
      </c>
      <c r="C15" s="39" t="s">
        <v>764</v>
      </c>
      <c r="D15" s="39" t="s">
        <v>63</v>
      </c>
      <c r="E15" s="57">
        <v>43302</v>
      </c>
      <c r="F15" s="57" t="s">
        <v>63</v>
      </c>
      <c r="G15" s="57">
        <v>8</v>
      </c>
      <c r="H15" s="65">
        <v>3360</v>
      </c>
      <c r="I15" s="15">
        <v>495</v>
      </c>
    </row>
    <row r="16" spans="1:9" s="4" customFormat="1" ht="20.100000000000001" customHeight="1" x14ac:dyDescent="0.2">
      <c r="A16" s="19" t="s">
        <v>512</v>
      </c>
      <c r="B16" s="39" t="s">
        <v>765</v>
      </c>
      <c r="C16" s="39" t="s">
        <v>766</v>
      </c>
      <c r="D16" s="39" t="s">
        <v>64</v>
      </c>
      <c r="E16" s="57">
        <v>43338</v>
      </c>
      <c r="F16" s="57" t="s">
        <v>229</v>
      </c>
      <c r="G16" s="57">
        <v>1</v>
      </c>
      <c r="H16" s="65">
        <v>3900</v>
      </c>
      <c r="I16" s="15">
        <v>495</v>
      </c>
    </row>
    <row r="17" spans="1:9" s="4" customFormat="1" ht="20.100000000000001" customHeight="1" x14ac:dyDescent="0.2">
      <c r="A17" s="19" t="s">
        <v>513</v>
      </c>
      <c r="B17" s="39" t="s">
        <v>767</v>
      </c>
      <c r="C17" s="39" t="s">
        <v>768</v>
      </c>
      <c r="D17" s="39" t="s">
        <v>64</v>
      </c>
      <c r="E17" s="57">
        <v>43338</v>
      </c>
      <c r="F17" s="57" t="s">
        <v>229</v>
      </c>
      <c r="G17" s="57">
        <v>1</v>
      </c>
      <c r="H17" s="65">
        <v>1000</v>
      </c>
      <c r="I17" s="15">
        <v>495</v>
      </c>
    </row>
    <row r="18" spans="1:9" s="4" customFormat="1" ht="20.100000000000001" customHeight="1" x14ac:dyDescent="0.2">
      <c r="A18" s="19" t="s">
        <v>514</v>
      </c>
      <c r="B18" s="39" t="s">
        <v>769</v>
      </c>
      <c r="C18" s="39" t="s">
        <v>770</v>
      </c>
      <c r="D18" s="39" t="s">
        <v>21</v>
      </c>
      <c r="E18" s="57">
        <v>43113</v>
      </c>
      <c r="F18" s="57" t="s">
        <v>230</v>
      </c>
      <c r="G18" s="57">
        <v>1</v>
      </c>
      <c r="H18" s="65">
        <v>1360</v>
      </c>
      <c r="I18" s="15">
        <v>495</v>
      </c>
    </row>
    <row r="19" spans="1:9" s="4" customFormat="1" ht="20.100000000000001" customHeight="1" x14ac:dyDescent="0.2">
      <c r="A19" s="19" t="s">
        <v>515</v>
      </c>
      <c r="B19" s="23" t="s">
        <v>771</v>
      </c>
      <c r="C19" s="23" t="s">
        <v>516</v>
      </c>
      <c r="D19" s="24" t="s">
        <v>65</v>
      </c>
      <c r="E19" s="25">
        <v>43040</v>
      </c>
      <c r="F19" s="26" t="s">
        <v>231</v>
      </c>
      <c r="G19" s="63">
        <v>2</v>
      </c>
      <c r="H19" s="64">
        <v>3000</v>
      </c>
      <c r="I19" s="15">
        <v>495</v>
      </c>
    </row>
    <row r="20" spans="1:9" s="4" customFormat="1" ht="20.100000000000001" customHeight="1" x14ac:dyDescent="0.2">
      <c r="A20" s="19" t="s">
        <v>517</v>
      </c>
      <c r="B20" s="39" t="s">
        <v>232</v>
      </c>
      <c r="C20" s="39" t="s">
        <v>772</v>
      </c>
      <c r="D20" s="39" t="s">
        <v>233</v>
      </c>
      <c r="E20" s="57">
        <v>43344</v>
      </c>
      <c r="F20" s="57" t="s">
        <v>231</v>
      </c>
      <c r="G20" s="57">
        <v>1</v>
      </c>
      <c r="H20" s="65">
        <v>1000</v>
      </c>
      <c r="I20" s="15">
        <v>495</v>
      </c>
    </row>
    <row r="21" spans="1:9" ht="20.100000000000001" customHeight="1" x14ac:dyDescent="0.2">
      <c r="A21" s="184"/>
      <c r="B21" s="184"/>
      <c r="C21" s="184"/>
      <c r="D21" s="184"/>
      <c r="E21" s="184"/>
      <c r="F21" s="184"/>
      <c r="G21" s="184"/>
      <c r="H21" s="184"/>
      <c r="I21" s="184"/>
    </row>
    <row r="22" spans="1:9" ht="20.100000000000001" customHeight="1" x14ac:dyDescent="0.2">
      <c r="A22" s="16" t="s">
        <v>1</v>
      </c>
      <c r="B22" s="181" t="str">
        <f>IF(References!B17 = "", "", References!B17)</f>
        <v>FeeCorp Corporation</v>
      </c>
      <c r="C22" s="182"/>
      <c r="D22" s="182"/>
      <c r="E22" s="182"/>
      <c r="F22" s="182"/>
      <c r="G22" s="182"/>
      <c r="H22" s="182"/>
      <c r="I22" s="183"/>
    </row>
    <row r="23" spans="1:9" s="3" customFormat="1" ht="25.5" x14ac:dyDescent="0.2">
      <c r="A23" s="17" t="s">
        <v>397</v>
      </c>
      <c r="B23" s="17" t="s">
        <v>2</v>
      </c>
      <c r="C23" s="18" t="s">
        <v>3</v>
      </c>
      <c r="D23" s="18" t="s">
        <v>4</v>
      </c>
      <c r="E23" s="18" t="s">
        <v>5</v>
      </c>
      <c r="F23" s="18" t="s">
        <v>157</v>
      </c>
      <c r="G23" s="18" t="s">
        <v>138</v>
      </c>
      <c r="H23" s="18" t="s">
        <v>137</v>
      </c>
      <c r="I23" s="31" t="s">
        <v>136</v>
      </c>
    </row>
    <row r="24" spans="1:9" s="4" customFormat="1" ht="20.100000000000001" customHeight="1" x14ac:dyDescent="0.2">
      <c r="A24" s="19" t="s">
        <v>498</v>
      </c>
      <c r="B24" s="20" t="s">
        <v>749</v>
      </c>
      <c r="C24" s="20" t="s">
        <v>750</v>
      </c>
      <c r="D24" s="20" t="s">
        <v>59</v>
      </c>
      <c r="E24" s="21">
        <v>43015</v>
      </c>
      <c r="F24" s="21" t="s">
        <v>59</v>
      </c>
      <c r="G24" s="21">
        <v>13</v>
      </c>
      <c r="H24" s="22">
        <v>4800</v>
      </c>
      <c r="I24" s="15">
        <v>400</v>
      </c>
    </row>
    <row r="25" spans="1:9" s="4" customFormat="1" ht="20.100000000000001" customHeight="1" x14ac:dyDescent="0.2">
      <c r="A25" s="19" t="s">
        <v>499</v>
      </c>
      <c r="B25" s="20" t="s">
        <v>751</v>
      </c>
      <c r="C25" s="20" t="s">
        <v>752</v>
      </c>
      <c r="D25" s="20" t="s">
        <v>59</v>
      </c>
      <c r="E25" s="21">
        <v>43015</v>
      </c>
      <c r="F25" s="21" t="s">
        <v>59</v>
      </c>
      <c r="G25" s="21">
        <v>4</v>
      </c>
      <c r="H25" s="22">
        <v>4400</v>
      </c>
      <c r="I25" s="15">
        <v>400</v>
      </c>
    </row>
    <row r="26" spans="1:9" s="4" customFormat="1" ht="20.100000000000001" customHeight="1" x14ac:dyDescent="0.2">
      <c r="A26" s="19" t="s">
        <v>500</v>
      </c>
      <c r="B26" s="20" t="s">
        <v>221</v>
      </c>
      <c r="C26" s="20" t="s">
        <v>222</v>
      </c>
      <c r="D26" s="20" t="s">
        <v>223</v>
      </c>
      <c r="E26" s="21">
        <v>43074</v>
      </c>
      <c r="F26" s="21" t="s">
        <v>59</v>
      </c>
      <c r="G26" s="21">
        <v>1</v>
      </c>
      <c r="H26" s="22">
        <v>500</v>
      </c>
      <c r="I26" s="15">
        <v>600</v>
      </c>
    </row>
    <row r="27" spans="1:9" s="4" customFormat="1" ht="20.100000000000001" customHeight="1" x14ac:dyDescent="0.2">
      <c r="A27" s="19" t="s">
        <v>501</v>
      </c>
      <c r="B27" s="20" t="s">
        <v>753</v>
      </c>
      <c r="C27" s="23" t="s">
        <v>502</v>
      </c>
      <c r="D27" s="58" t="s">
        <v>60</v>
      </c>
      <c r="E27" s="25">
        <v>43160</v>
      </c>
      <c r="F27" s="26" t="s">
        <v>224</v>
      </c>
      <c r="G27" s="27">
        <v>1</v>
      </c>
      <c r="H27" s="28">
        <v>1500</v>
      </c>
      <c r="I27" s="15">
        <v>400</v>
      </c>
    </row>
    <row r="28" spans="1:9" s="4" customFormat="1" ht="20.100000000000001" customHeight="1" x14ac:dyDescent="0.2">
      <c r="A28" s="19" t="s">
        <v>503</v>
      </c>
      <c r="B28" s="20" t="s">
        <v>225</v>
      </c>
      <c r="C28" s="20" t="s">
        <v>754</v>
      </c>
      <c r="D28" s="20" t="s">
        <v>226</v>
      </c>
      <c r="E28" s="21">
        <v>43128</v>
      </c>
      <c r="F28" s="21" t="s">
        <v>224</v>
      </c>
      <c r="G28" s="21">
        <v>1</v>
      </c>
      <c r="H28" s="22">
        <v>100</v>
      </c>
      <c r="I28" s="15">
        <v>600</v>
      </c>
    </row>
    <row r="29" spans="1:9" s="4" customFormat="1" ht="20.100000000000001" customHeight="1" x14ac:dyDescent="0.2">
      <c r="A29" s="19" t="s">
        <v>504</v>
      </c>
      <c r="B29" s="20" t="s">
        <v>755</v>
      </c>
      <c r="C29" s="20" t="s">
        <v>756</v>
      </c>
      <c r="D29" s="20" t="s">
        <v>8</v>
      </c>
      <c r="E29" s="21">
        <v>43219</v>
      </c>
      <c r="F29" s="21" t="s">
        <v>158</v>
      </c>
      <c r="G29" s="21">
        <v>3</v>
      </c>
      <c r="H29" s="22">
        <v>3000</v>
      </c>
      <c r="I29" s="15">
        <v>400</v>
      </c>
    </row>
    <row r="30" spans="1:9" s="4" customFormat="1" ht="20.100000000000001" customHeight="1" x14ac:dyDescent="0.2">
      <c r="A30" s="19" t="s">
        <v>505</v>
      </c>
      <c r="B30" s="20" t="s">
        <v>757</v>
      </c>
      <c r="C30" s="20" t="s">
        <v>758</v>
      </c>
      <c r="D30" s="20" t="s">
        <v>61</v>
      </c>
      <c r="E30" s="21">
        <v>43081</v>
      </c>
      <c r="F30" s="21" t="s">
        <v>158</v>
      </c>
      <c r="G30" s="21">
        <v>5</v>
      </c>
      <c r="H30" s="22">
        <v>1750</v>
      </c>
      <c r="I30" s="15">
        <v>400</v>
      </c>
    </row>
    <row r="31" spans="1:9" s="4" customFormat="1" ht="20.100000000000001" customHeight="1" x14ac:dyDescent="0.2">
      <c r="A31" s="19" t="s">
        <v>506</v>
      </c>
      <c r="B31" s="59" t="s">
        <v>759</v>
      </c>
      <c r="C31" s="59" t="s">
        <v>507</v>
      </c>
      <c r="D31" s="60" t="s">
        <v>8</v>
      </c>
      <c r="E31" s="61">
        <v>43228</v>
      </c>
      <c r="F31" s="62" t="s">
        <v>158</v>
      </c>
      <c r="G31" s="63">
        <v>2</v>
      </c>
      <c r="H31" s="64">
        <v>3000</v>
      </c>
      <c r="I31" s="15">
        <v>400</v>
      </c>
    </row>
    <row r="32" spans="1:9" s="4" customFormat="1" ht="20.100000000000001" customHeight="1" x14ac:dyDescent="0.2">
      <c r="A32" s="19" t="s">
        <v>508</v>
      </c>
      <c r="B32" s="39" t="s">
        <v>760</v>
      </c>
      <c r="C32" s="39" t="s">
        <v>761</v>
      </c>
      <c r="D32" s="39" t="s">
        <v>62</v>
      </c>
      <c r="E32" s="57">
        <v>43123</v>
      </c>
      <c r="F32" s="57" t="s">
        <v>158</v>
      </c>
      <c r="G32" s="57">
        <v>2</v>
      </c>
      <c r="H32" s="65">
        <v>2700</v>
      </c>
      <c r="I32" s="15">
        <v>400</v>
      </c>
    </row>
    <row r="33" spans="1:9" s="4" customFormat="1" ht="20.100000000000001" customHeight="1" x14ac:dyDescent="0.2">
      <c r="A33" s="19" t="s">
        <v>509</v>
      </c>
      <c r="B33" s="39" t="s">
        <v>762</v>
      </c>
      <c r="C33" s="23" t="s">
        <v>510</v>
      </c>
      <c r="D33" s="24" t="s">
        <v>228</v>
      </c>
      <c r="E33" s="25">
        <v>43162</v>
      </c>
      <c r="F33" s="26" t="s">
        <v>227</v>
      </c>
      <c r="G33" s="27">
        <v>2</v>
      </c>
      <c r="H33" s="28">
        <v>2000</v>
      </c>
      <c r="I33" s="15">
        <v>400</v>
      </c>
    </row>
    <row r="34" spans="1:9" s="4" customFormat="1" ht="20.100000000000001" customHeight="1" x14ac:dyDescent="0.2">
      <c r="A34" s="19" t="s">
        <v>511</v>
      </c>
      <c r="B34" s="39" t="s">
        <v>763</v>
      </c>
      <c r="C34" s="39" t="s">
        <v>764</v>
      </c>
      <c r="D34" s="39" t="s">
        <v>63</v>
      </c>
      <c r="E34" s="57">
        <v>43302</v>
      </c>
      <c r="F34" s="57" t="s">
        <v>63</v>
      </c>
      <c r="G34" s="57">
        <v>8</v>
      </c>
      <c r="H34" s="65">
        <v>3360</v>
      </c>
      <c r="I34" s="15">
        <v>400</v>
      </c>
    </row>
    <row r="35" spans="1:9" s="4" customFormat="1" ht="20.100000000000001" customHeight="1" x14ac:dyDescent="0.2">
      <c r="A35" s="19" t="s">
        <v>512</v>
      </c>
      <c r="B35" s="39" t="s">
        <v>765</v>
      </c>
      <c r="C35" s="39" t="s">
        <v>766</v>
      </c>
      <c r="D35" s="39" t="s">
        <v>64</v>
      </c>
      <c r="E35" s="57">
        <v>43338</v>
      </c>
      <c r="F35" s="57" t="s">
        <v>229</v>
      </c>
      <c r="G35" s="57">
        <v>1</v>
      </c>
      <c r="H35" s="65">
        <v>3900</v>
      </c>
      <c r="I35" s="15">
        <v>400</v>
      </c>
    </row>
    <row r="36" spans="1:9" s="4" customFormat="1" ht="20.100000000000001" customHeight="1" x14ac:dyDescent="0.2">
      <c r="A36" s="19" t="s">
        <v>513</v>
      </c>
      <c r="B36" s="39" t="s">
        <v>767</v>
      </c>
      <c r="C36" s="39" t="s">
        <v>768</v>
      </c>
      <c r="D36" s="39" t="s">
        <v>64</v>
      </c>
      <c r="E36" s="57">
        <v>43338</v>
      </c>
      <c r="F36" s="57" t="s">
        <v>229</v>
      </c>
      <c r="G36" s="57">
        <v>1</v>
      </c>
      <c r="H36" s="65">
        <v>1000</v>
      </c>
      <c r="I36" s="15">
        <v>600</v>
      </c>
    </row>
    <row r="37" spans="1:9" s="4" customFormat="1" ht="20.100000000000001" customHeight="1" x14ac:dyDescent="0.2">
      <c r="A37" s="19" t="s">
        <v>514</v>
      </c>
      <c r="B37" s="39" t="s">
        <v>769</v>
      </c>
      <c r="C37" s="39" t="s">
        <v>770</v>
      </c>
      <c r="D37" s="39" t="s">
        <v>21</v>
      </c>
      <c r="E37" s="57">
        <v>43113</v>
      </c>
      <c r="F37" s="57" t="s">
        <v>230</v>
      </c>
      <c r="G37" s="57">
        <v>1</v>
      </c>
      <c r="H37" s="65">
        <v>1360</v>
      </c>
      <c r="I37" s="15">
        <v>500</v>
      </c>
    </row>
    <row r="38" spans="1:9" s="4" customFormat="1" ht="20.100000000000001" customHeight="1" x14ac:dyDescent="0.2">
      <c r="A38" s="19" t="s">
        <v>515</v>
      </c>
      <c r="B38" s="23" t="s">
        <v>771</v>
      </c>
      <c r="C38" s="23" t="s">
        <v>516</v>
      </c>
      <c r="D38" s="24" t="s">
        <v>65</v>
      </c>
      <c r="E38" s="25">
        <v>43040</v>
      </c>
      <c r="F38" s="26" t="s">
        <v>231</v>
      </c>
      <c r="G38" s="63">
        <v>2</v>
      </c>
      <c r="H38" s="64">
        <v>3000</v>
      </c>
      <c r="I38" s="15">
        <v>400</v>
      </c>
    </row>
    <row r="39" spans="1:9" s="4" customFormat="1" ht="20.100000000000001" customHeight="1" x14ac:dyDescent="0.2">
      <c r="A39" s="19" t="s">
        <v>517</v>
      </c>
      <c r="B39" s="39" t="s">
        <v>232</v>
      </c>
      <c r="C39" s="39" t="s">
        <v>772</v>
      </c>
      <c r="D39" s="39" t="s">
        <v>233</v>
      </c>
      <c r="E39" s="57">
        <v>43344</v>
      </c>
      <c r="F39" s="57" t="s">
        <v>231</v>
      </c>
      <c r="G39" s="57">
        <v>1</v>
      </c>
      <c r="H39" s="65">
        <v>1000</v>
      </c>
      <c r="I39" s="15">
        <v>600</v>
      </c>
    </row>
    <row r="40" spans="1:9" ht="20.100000000000001" customHeight="1" x14ac:dyDescent="0.2">
      <c r="A40" s="184"/>
      <c r="B40" s="184"/>
      <c r="C40" s="184"/>
      <c r="D40" s="184"/>
      <c r="E40" s="184"/>
      <c r="F40" s="184"/>
      <c r="G40" s="184"/>
      <c r="H40" s="184"/>
      <c r="I40" s="184"/>
    </row>
    <row r="41" spans="1:9" ht="20.100000000000001" customHeight="1" x14ac:dyDescent="0.2">
      <c r="A41" s="16" t="s">
        <v>1</v>
      </c>
      <c r="B41" s="181" t="str">
        <f>IF(References!B24= "", "", References!B24)</f>
        <v>Refuel Environmental Services, LLC</v>
      </c>
      <c r="C41" s="182"/>
      <c r="D41" s="182"/>
      <c r="E41" s="182"/>
      <c r="F41" s="182"/>
      <c r="G41" s="182"/>
      <c r="H41" s="182"/>
      <c r="I41" s="183"/>
    </row>
    <row r="42" spans="1:9" s="3" customFormat="1" ht="25.5" x14ac:dyDescent="0.2">
      <c r="A42" s="17" t="s">
        <v>397</v>
      </c>
      <c r="B42" s="17" t="s">
        <v>2</v>
      </c>
      <c r="C42" s="18" t="s">
        <v>3</v>
      </c>
      <c r="D42" s="18" t="s">
        <v>4</v>
      </c>
      <c r="E42" s="18" t="s">
        <v>5</v>
      </c>
      <c r="F42" s="18" t="s">
        <v>157</v>
      </c>
      <c r="G42" s="18" t="s">
        <v>138</v>
      </c>
      <c r="H42" s="18" t="s">
        <v>137</v>
      </c>
      <c r="I42" s="31" t="s">
        <v>136</v>
      </c>
    </row>
    <row r="43" spans="1:9" s="4" customFormat="1" ht="20.100000000000001" customHeight="1" x14ac:dyDescent="0.2">
      <c r="A43" s="19" t="s">
        <v>498</v>
      </c>
      <c r="B43" s="20" t="s">
        <v>749</v>
      </c>
      <c r="C43" s="20" t="s">
        <v>750</v>
      </c>
      <c r="D43" s="20" t="s">
        <v>59</v>
      </c>
      <c r="E43" s="21">
        <v>43015</v>
      </c>
      <c r="F43" s="21" t="s">
        <v>59</v>
      </c>
      <c r="G43" s="21">
        <v>13</v>
      </c>
      <c r="H43" s="22">
        <v>4800</v>
      </c>
      <c r="I43" s="15">
        <v>325</v>
      </c>
    </row>
    <row r="44" spans="1:9" s="4" customFormat="1" ht="20.100000000000001" customHeight="1" x14ac:dyDescent="0.2">
      <c r="A44" s="19" t="s">
        <v>499</v>
      </c>
      <c r="B44" s="20" t="s">
        <v>751</v>
      </c>
      <c r="C44" s="20" t="s">
        <v>752</v>
      </c>
      <c r="D44" s="20" t="s">
        <v>59</v>
      </c>
      <c r="E44" s="21">
        <v>43015</v>
      </c>
      <c r="F44" s="21" t="s">
        <v>59</v>
      </c>
      <c r="G44" s="21">
        <v>4</v>
      </c>
      <c r="H44" s="22">
        <v>4400</v>
      </c>
      <c r="I44" s="15">
        <v>325</v>
      </c>
    </row>
    <row r="45" spans="1:9" s="4" customFormat="1" ht="20.100000000000001" customHeight="1" x14ac:dyDescent="0.2">
      <c r="A45" s="19" t="s">
        <v>500</v>
      </c>
      <c r="B45" s="20" t="s">
        <v>221</v>
      </c>
      <c r="C45" s="20" t="s">
        <v>222</v>
      </c>
      <c r="D45" s="20" t="s">
        <v>223</v>
      </c>
      <c r="E45" s="21">
        <v>43074</v>
      </c>
      <c r="F45" s="21" t="s">
        <v>59</v>
      </c>
      <c r="G45" s="21">
        <v>1</v>
      </c>
      <c r="H45" s="22">
        <v>500</v>
      </c>
      <c r="I45" s="15">
        <v>500</v>
      </c>
    </row>
    <row r="46" spans="1:9" s="4" customFormat="1" ht="20.100000000000001" customHeight="1" x14ac:dyDescent="0.2">
      <c r="A46" s="19" t="s">
        <v>501</v>
      </c>
      <c r="B46" s="20" t="s">
        <v>753</v>
      </c>
      <c r="C46" s="23" t="s">
        <v>502</v>
      </c>
      <c r="D46" s="58" t="s">
        <v>60</v>
      </c>
      <c r="E46" s="25">
        <v>43160</v>
      </c>
      <c r="F46" s="26" t="s">
        <v>224</v>
      </c>
      <c r="G46" s="27">
        <v>1</v>
      </c>
      <c r="H46" s="28">
        <v>1500</v>
      </c>
      <c r="I46" s="15">
        <v>400</v>
      </c>
    </row>
    <row r="47" spans="1:9" s="4" customFormat="1" ht="20.100000000000001" customHeight="1" x14ac:dyDescent="0.2">
      <c r="A47" s="19" t="s">
        <v>503</v>
      </c>
      <c r="B47" s="20" t="s">
        <v>225</v>
      </c>
      <c r="C47" s="20" t="s">
        <v>754</v>
      </c>
      <c r="D47" s="20" t="s">
        <v>226</v>
      </c>
      <c r="E47" s="21">
        <v>43128</v>
      </c>
      <c r="F47" s="21" t="s">
        <v>224</v>
      </c>
      <c r="G47" s="21">
        <v>1</v>
      </c>
      <c r="H47" s="22">
        <v>100</v>
      </c>
      <c r="I47" s="15">
        <v>500</v>
      </c>
    </row>
    <row r="48" spans="1:9" s="4" customFormat="1" ht="20.100000000000001" customHeight="1" x14ac:dyDescent="0.2">
      <c r="A48" s="19" t="s">
        <v>504</v>
      </c>
      <c r="B48" s="20" t="s">
        <v>755</v>
      </c>
      <c r="C48" s="20" t="s">
        <v>756</v>
      </c>
      <c r="D48" s="20" t="s">
        <v>8</v>
      </c>
      <c r="E48" s="21">
        <v>43219</v>
      </c>
      <c r="F48" s="21" t="s">
        <v>158</v>
      </c>
      <c r="G48" s="21">
        <v>3</v>
      </c>
      <c r="H48" s="22">
        <v>3000</v>
      </c>
      <c r="I48" s="15">
        <v>300</v>
      </c>
    </row>
    <row r="49" spans="1:9" s="4" customFormat="1" ht="20.100000000000001" customHeight="1" x14ac:dyDescent="0.2">
      <c r="A49" s="19" t="s">
        <v>505</v>
      </c>
      <c r="B49" s="20" t="s">
        <v>757</v>
      </c>
      <c r="C49" s="20" t="s">
        <v>758</v>
      </c>
      <c r="D49" s="20" t="s">
        <v>61</v>
      </c>
      <c r="E49" s="21">
        <v>43081</v>
      </c>
      <c r="F49" s="21" t="s">
        <v>158</v>
      </c>
      <c r="G49" s="21">
        <v>5</v>
      </c>
      <c r="H49" s="22">
        <v>1750</v>
      </c>
      <c r="I49" s="15">
        <v>325</v>
      </c>
    </row>
    <row r="50" spans="1:9" s="4" customFormat="1" ht="20.100000000000001" customHeight="1" x14ac:dyDescent="0.2">
      <c r="A50" s="19" t="s">
        <v>506</v>
      </c>
      <c r="B50" s="59" t="s">
        <v>759</v>
      </c>
      <c r="C50" s="59" t="s">
        <v>507</v>
      </c>
      <c r="D50" s="60" t="s">
        <v>8</v>
      </c>
      <c r="E50" s="61">
        <v>43228</v>
      </c>
      <c r="F50" s="62" t="s">
        <v>158</v>
      </c>
      <c r="G50" s="63">
        <v>2</v>
      </c>
      <c r="H50" s="64">
        <v>3000</v>
      </c>
      <c r="I50" s="15">
        <v>300</v>
      </c>
    </row>
    <row r="51" spans="1:9" s="4" customFormat="1" ht="20.100000000000001" customHeight="1" x14ac:dyDescent="0.2">
      <c r="A51" s="19" t="s">
        <v>508</v>
      </c>
      <c r="B51" s="39" t="s">
        <v>760</v>
      </c>
      <c r="C51" s="39" t="s">
        <v>761</v>
      </c>
      <c r="D51" s="39" t="s">
        <v>62</v>
      </c>
      <c r="E51" s="57">
        <v>43123</v>
      </c>
      <c r="F51" s="57" t="s">
        <v>158</v>
      </c>
      <c r="G51" s="57">
        <v>2</v>
      </c>
      <c r="H51" s="65">
        <v>2700</v>
      </c>
      <c r="I51" s="15">
        <v>300</v>
      </c>
    </row>
    <row r="52" spans="1:9" s="4" customFormat="1" ht="20.100000000000001" customHeight="1" x14ac:dyDescent="0.2">
      <c r="A52" s="19" t="s">
        <v>509</v>
      </c>
      <c r="B52" s="39" t="s">
        <v>762</v>
      </c>
      <c r="C52" s="23" t="s">
        <v>510</v>
      </c>
      <c r="D52" s="24" t="s">
        <v>228</v>
      </c>
      <c r="E52" s="25">
        <v>43162</v>
      </c>
      <c r="F52" s="26" t="s">
        <v>227</v>
      </c>
      <c r="G52" s="27">
        <v>2</v>
      </c>
      <c r="H52" s="28">
        <v>2000</v>
      </c>
      <c r="I52" s="15">
        <v>400</v>
      </c>
    </row>
    <row r="53" spans="1:9" s="4" customFormat="1" ht="20.100000000000001" customHeight="1" x14ac:dyDescent="0.2">
      <c r="A53" s="19" t="s">
        <v>511</v>
      </c>
      <c r="B53" s="39" t="s">
        <v>763</v>
      </c>
      <c r="C53" s="39" t="s">
        <v>764</v>
      </c>
      <c r="D53" s="39" t="s">
        <v>63</v>
      </c>
      <c r="E53" s="57">
        <v>43302</v>
      </c>
      <c r="F53" s="57" t="s">
        <v>63</v>
      </c>
      <c r="G53" s="57">
        <v>8</v>
      </c>
      <c r="H53" s="65">
        <v>3360</v>
      </c>
      <c r="I53" s="15">
        <v>375</v>
      </c>
    </row>
    <row r="54" spans="1:9" s="4" customFormat="1" ht="20.100000000000001" customHeight="1" x14ac:dyDescent="0.2">
      <c r="A54" s="19" t="s">
        <v>512</v>
      </c>
      <c r="B54" s="39" t="s">
        <v>765</v>
      </c>
      <c r="C54" s="39" t="s">
        <v>766</v>
      </c>
      <c r="D54" s="39" t="s">
        <v>64</v>
      </c>
      <c r="E54" s="57">
        <v>43338</v>
      </c>
      <c r="F54" s="57" t="s">
        <v>229</v>
      </c>
      <c r="G54" s="57">
        <v>1</v>
      </c>
      <c r="H54" s="65">
        <v>3900</v>
      </c>
      <c r="I54" s="15">
        <v>350</v>
      </c>
    </row>
    <row r="55" spans="1:9" s="4" customFormat="1" ht="20.100000000000001" customHeight="1" x14ac:dyDescent="0.2">
      <c r="A55" s="19" t="s">
        <v>513</v>
      </c>
      <c r="B55" s="39" t="s">
        <v>767</v>
      </c>
      <c r="C55" s="39" t="s">
        <v>768</v>
      </c>
      <c r="D55" s="39" t="s">
        <v>64</v>
      </c>
      <c r="E55" s="57">
        <v>43338</v>
      </c>
      <c r="F55" s="57" t="s">
        <v>229</v>
      </c>
      <c r="G55" s="57">
        <v>1</v>
      </c>
      <c r="H55" s="65">
        <v>1000</v>
      </c>
      <c r="I55" s="15">
        <v>350</v>
      </c>
    </row>
    <row r="56" spans="1:9" s="4" customFormat="1" ht="20.100000000000001" customHeight="1" x14ac:dyDescent="0.2">
      <c r="A56" s="19" t="s">
        <v>514</v>
      </c>
      <c r="B56" s="39" t="s">
        <v>769</v>
      </c>
      <c r="C56" s="39" t="s">
        <v>770</v>
      </c>
      <c r="D56" s="39" t="s">
        <v>21</v>
      </c>
      <c r="E56" s="57">
        <v>43113</v>
      </c>
      <c r="F56" s="57" t="s">
        <v>230</v>
      </c>
      <c r="G56" s="57">
        <v>1</v>
      </c>
      <c r="H56" s="65">
        <v>1360</v>
      </c>
      <c r="I56" s="15">
        <v>450</v>
      </c>
    </row>
    <row r="57" spans="1:9" s="4" customFormat="1" ht="20.100000000000001" customHeight="1" x14ac:dyDescent="0.2">
      <c r="A57" s="19" t="s">
        <v>515</v>
      </c>
      <c r="B57" s="23" t="s">
        <v>771</v>
      </c>
      <c r="C57" s="23" t="s">
        <v>516</v>
      </c>
      <c r="D57" s="24" t="s">
        <v>65</v>
      </c>
      <c r="E57" s="25">
        <v>43040</v>
      </c>
      <c r="F57" s="26" t="s">
        <v>231</v>
      </c>
      <c r="G57" s="63">
        <v>2</v>
      </c>
      <c r="H57" s="64">
        <v>3000</v>
      </c>
      <c r="I57" s="15">
        <v>375</v>
      </c>
    </row>
    <row r="58" spans="1:9" s="4" customFormat="1" ht="20.100000000000001" customHeight="1" x14ac:dyDescent="0.2">
      <c r="A58" s="19" t="s">
        <v>517</v>
      </c>
      <c r="B58" s="39" t="s">
        <v>232</v>
      </c>
      <c r="C58" s="39" t="s">
        <v>772</v>
      </c>
      <c r="D58" s="39" t="s">
        <v>233</v>
      </c>
      <c r="E58" s="57">
        <v>43344</v>
      </c>
      <c r="F58" s="57" t="s">
        <v>231</v>
      </c>
      <c r="G58" s="57">
        <v>1</v>
      </c>
      <c r="H58" s="65">
        <v>1000</v>
      </c>
      <c r="I58" s="15">
        <v>500</v>
      </c>
    </row>
    <row r="59" spans="1:9" ht="20.100000000000001" customHeight="1" x14ac:dyDescent="0.2">
      <c r="A59" s="184"/>
      <c r="B59" s="184"/>
      <c r="C59" s="184"/>
      <c r="D59" s="184"/>
      <c r="E59" s="184"/>
      <c r="F59" s="184"/>
      <c r="G59" s="184"/>
      <c r="H59" s="184"/>
      <c r="I59" s="184"/>
    </row>
  </sheetData>
  <sheetProtection selectLockedCells="1"/>
  <mergeCells count="8">
    <mergeCell ref="A40:I40"/>
    <mergeCell ref="B41:I41"/>
    <mergeCell ref="A59:I59"/>
    <mergeCell ref="A1:I1"/>
    <mergeCell ref="A2:I2"/>
    <mergeCell ref="A21:I21"/>
    <mergeCell ref="B3:I3"/>
    <mergeCell ref="B22:I22"/>
  </mergeCells>
  <pageMargins left="0.25" right="0.25" top="0.5" bottom="0.5" header="0.5" footer="0.5"/>
  <pageSetup scale="94" fitToHeight="0" orientation="landscape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83"/>
  <sheetViews>
    <sheetView showGridLines="0" zoomScaleNormal="100" workbookViewId="0">
      <pane ySplit="2" topLeftCell="A19" activePane="bottomLeft" state="frozen"/>
      <selection pane="bottomLeft" activeCell="L45" sqref="L45"/>
    </sheetView>
  </sheetViews>
  <sheetFormatPr defaultRowHeight="12.75" x14ac:dyDescent="0.2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/>
  </cols>
  <sheetData>
    <row r="1" spans="1:9" ht="20.100000000000001" customHeight="1" x14ac:dyDescent="0.2">
      <c r="A1" s="185" t="str">
        <f>References!A1</f>
        <v>186-22 OIL/WATER INTERCEPTOR MAINTENANCE AND SERVICE  03/26/2021</v>
      </c>
      <c r="B1" s="185"/>
      <c r="C1" s="185"/>
      <c r="D1" s="185"/>
      <c r="E1" s="185"/>
      <c r="F1" s="185"/>
      <c r="G1" s="185"/>
      <c r="H1" s="185"/>
      <c r="I1" s="185"/>
    </row>
    <row r="2" spans="1:9" ht="20.100000000000001" customHeight="1" x14ac:dyDescent="0.2">
      <c r="A2" s="185" t="s">
        <v>66</v>
      </c>
      <c r="B2" s="185"/>
      <c r="C2" s="185"/>
      <c r="D2" s="185"/>
      <c r="E2" s="185"/>
      <c r="F2" s="185"/>
      <c r="G2" s="185"/>
      <c r="H2" s="185"/>
      <c r="I2" s="185"/>
    </row>
    <row r="3" spans="1:9" ht="20.100000000000001" customHeight="1" x14ac:dyDescent="0.2">
      <c r="A3" s="16" t="s">
        <v>1</v>
      </c>
      <c r="B3" s="181" t="str">
        <f>IF(References!B10 = "", "", References!B10)</f>
        <v>Bluffton Aeration Service, Inc.</v>
      </c>
      <c r="C3" s="182"/>
      <c r="D3" s="182"/>
      <c r="E3" s="182"/>
      <c r="F3" s="182"/>
      <c r="G3" s="182"/>
      <c r="H3" s="182"/>
      <c r="I3" s="183"/>
    </row>
    <row r="4" spans="1:9" s="3" customFormat="1" ht="25.5" x14ac:dyDescent="0.2">
      <c r="A4" s="17" t="s">
        <v>397</v>
      </c>
      <c r="B4" s="17" t="s">
        <v>2</v>
      </c>
      <c r="C4" s="18" t="s">
        <v>3</v>
      </c>
      <c r="D4" s="18" t="s">
        <v>4</v>
      </c>
      <c r="E4" s="18" t="s">
        <v>5</v>
      </c>
      <c r="F4" s="18" t="s">
        <v>157</v>
      </c>
      <c r="G4" s="18" t="s">
        <v>138</v>
      </c>
      <c r="H4" s="18" t="s">
        <v>137</v>
      </c>
      <c r="I4" s="31" t="s">
        <v>136</v>
      </c>
    </row>
    <row r="5" spans="1:9" s="4" customFormat="1" ht="20.100000000000001" customHeight="1" x14ac:dyDescent="0.2">
      <c r="A5" s="19" t="s">
        <v>518</v>
      </c>
      <c r="B5" s="20" t="s">
        <v>773</v>
      </c>
      <c r="C5" s="20" t="s">
        <v>774</v>
      </c>
      <c r="D5" s="36" t="s">
        <v>67</v>
      </c>
      <c r="E5" s="37">
        <v>45895</v>
      </c>
      <c r="F5" s="37" t="s">
        <v>234</v>
      </c>
      <c r="G5" s="37">
        <v>1</v>
      </c>
      <c r="H5" s="38">
        <v>3000</v>
      </c>
      <c r="I5" s="15">
        <v>385</v>
      </c>
    </row>
    <row r="6" spans="1:9" s="4" customFormat="1" ht="20.100000000000001" customHeight="1" x14ac:dyDescent="0.2">
      <c r="A6" s="19" t="s">
        <v>519</v>
      </c>
      <c r="B6" s="20" t="s">
        <v>775</v>
      </c>
      <c r="C6" s="20" t="s">
        <v>776</v>
      </c>
      <c r="D6" s="36" t="s">
        <v>242</v>
      </c>
      <c r="E6" s="37">
        <v>45885</v>
      </c>
      <c r="F6" s="37" t="s">
        <v>234</v>
      </c>
      <c r="G6" s="37">
        <v>1</v>
      </c>
      <c r="H6" s="38">
        <v>500</v>
      </c>
      <c r="I6" s="15">
        <v>445</v>
      </c>
    </row>
    <row r="7" spans="1:9" s="4" customFormat="1" ht="20.100000000000001" customHeight="1" x14ac:dyDescent="0.2">
      <c r="A7" s="19" t="s">
        <v>520</v>
      </c>
      <c r="B7" s="20" t="s">
        <v>777</v>
      </c>
      <c r="C7" s="20" t="s">
        <v>778</v>
      </c>
      <c r="D7" s="56" t="s">
        <v>68</v>
      </c>
      <c r="E7" s="37">
        <v>43078</v>
      </c>
      <c r="F7" s="37" t="s">
        <v>235</v>
      </c>
      <c r="G7" s="37">
        <v>1</v>
      </c>
      <c r="H7" s="38">
        <v>3000</v>
      </c>
      <c r="I7" s="15">
        <v>405</v>
      </c>
    </row>
    <row r="8" spans="1:9" s="4" customFormat="1" ht="20.100000000000001" customHeight="1" x14ac:dyDescent="0.2">
      <c r="A8" s="19" t="s">
        <v>521</v>
      </c>
      <c r="B8" s="20" t="s">
        <v>243</v>
      </c>
      <c r="C8" s="20" t="s">
        <v>779</v>
      </c>
      <c r="D8" s="56" t="s">
        <v>244</v>
      </c>
      <c r="E8" s="37">
        <v>43084</v>
      </c>
      <c r="F8" s="37" t="s">
        <v>235</v>
      </c>
      <c r="G8" s="37">
        <v>1</v>
      </c>
      <c r="H8" s="38">
        <v>500</v>
      </c>
      <c r="I8" s="15">
        <v>460</v>
      </c>
    </row>
    <row r="9" spans="1:9" s="4" customFormat="1" ht="20.100000000000001" customHeight="1" x14ac:dyDescent="0.2">
      <c r="A9" s="19" t="s">
        <v>522</v>
      </c>
      <c r="B9" s="20" t="s">
        <v>780</v>
      </c>
      <c r="C9" s="20" t="s">
        <v>781</v>
      </c>
      <c r="D9" s="56" t="s">
        <v>245</v>
      </c>
      <c r="E9" s="37">
        <v>43072</v>
      </c>
      <c r="F9" s="37" t="s">
        <v>235</v>
      </c>
      <c r="G9" s="37">
        <v>1</v>
      </c>
      <c r="H9" s="38">
        <v>500</v>
      </c>
      <c r="I9" s="15">
        <v>460</v>
      </c>
    </row>
    <row r="10" spans="1:9" s="4" customFormat="1" ht="20.100000000000001" customHeight="1" x14ac:dyDescent="0.2">
      <c r="A10" s="19" t="s">
        <v>523</v>
      </c>
      <c r="B10" s="20" t="s">
        <v>782</v>
      </c>
      <c r="C10" s="20" t="s">
        <v>783</v>
      </c>
      <c r="D10" s="36" t="s">
        <v>69</v>
      </c>
      <c r="E10" s="37">
        <v>45504</v>
      </c>
      <c r="F10" s="37" t="s">
        <v>236</v>
      </c>
      <c r="G10" s="37">
        <v>1</v>
      </c>
      <c r="H10" s="38">
        <v>1000</v>
      </c>
      <c r="I10" s="15">
        <v>405</v>
      </c>
    </row>
    <row r="11" spans="1:9" s="4" customFormat="1" ht="20.100000000000001" customHeight="1" x14ac:dyDescent="0.2">
      <c r="A11" s="19" t="s">
        <v>524</v>
      </c>
      <c r="B11" s="20" t="s">
        <v>247</v>
      </c>
      <c r="C11" s="20" t="s">
        <v>249</v>
      </c>
      <c r="D11" s="36" t="s">
        <v>250</v>
      </c>
      <c r="E11" s="37">
        <v>45323</v>
      </c>
      <c r="F11" s="37" t="s">
        <v>236</v>
      </c>
      <c r="G11" s="37">
        <v>1</v>
      </c>
      <c r="H11" s="38">
        <v>500</v>
      </c>
      <c r="I11" s="15">
        <v>460</v>
      </c>
    </row>
    <row r="12" spans="1:9" s="4" customFormat="1" ht="20.100000000000001" customHeight="1" x14ac:dyDescent="0.2">
      <c r="A12" s="19" t="s">
        <v>525</v>
      </c>
      <c r="B12" s="20" t="s">
        <v>246</v>
      </c>
      <c r="C12" s="20" t="s">
        <v>784</v>
      </c>
      <c r="D12" s="36" t="s">
        <v>248</v>
      </c>
      <c r="E12" s="37">
        <v>45368</v>
      </c>
      <c r="F12" s="37" t="s">
        <v>236</v>
      </c>
      <c r="G12" s="37">
        <v>1</v>
      </c>
      <c r="H12" s="38">
        <v>25</v>
      </c>
      <c r="I12" s="15">
        <v>460</v>
      </c>
    </row>
    <row r="13" spans="1:9" s="4" customFormat="1" ht="20.100000000000001" customHeight="1" x14ac:dyDescent="0.2">
      <c r="A13" s="19" t="s">
        <v>526</v>
      </c>
      <c r="B13" s="23" t="s">
        <v>785</v>
      </c>
      <c r="C13" s="23" t="s">
        <v>527</v>
      </c>
      <c r="D13" s="24" t="s">
        <v>70</v>
      </c>
      <c r="E13" s="25">
        <v>45331</v>
      </c>
      <c r="F13" s="25" t="s">
        <v>237</v>
      </c>
      <c r="G13" s="27">
        <v>1</v>
      </c>
      <c r="H13" s="28">
        <v>1000</v>
      </c>
      <c r="I13" s="15">
        <v>410</v>
      </c>
    </row>
    <row r="14" spans="1:9" s="4" customFormat="1" ht="20.100000000000001" customHeight="1" x14ac:dyDescent="0.2">
      <c r="A14" s="19" t="s">
        <v>528</v>
      </c>
      <c r="B14" s="20" t="s">
        <v>251</v>
      </c>
      <c r="C14" s="20" t="s">
        <v>786</v>
      </c>
      <c r="D14" s="36" t="s">
        <v>252</v>
      </c>
      <c r="E14" s="37">
        <v>45380</v>
      </c>
      <c r="F14" s="37" t="s">
        <v>237</v>
      </c>
      <c r="G14" s="37">
        <v>1</v>
      </c>
      <c r="H14" s="38">
        <v>500</v>
      </c>
      <c r="I14" s="15">
        <v>460</v>
      </c>
    </row>
    <row r="15" spans="1:9" s="4" customFormat="1" ht="20.100000000000001" customHeight="1" x14ac:dyDescent="0.2">
      <c r="A15" s="19" t="s">
        <v>529</v>
      </c>
      <c r="B15" s="39" t="s">
        <v>787</v>
      </c>
      <c r="C15" s="39" t="s">
        <v>788</v>
      </c>
      <c r="D15" s="40" t="s">
        <v>71</v>
      </c>
      <c r="E15" s="41">
        <v>43311</v>
      </c>
      <c r="F15" s="41" t="s">
        <v>107</v>
      </c>
      <c r="G15" s="57">
        <v>1</v>
      </c>
      <c r="H15" s="42">
        <v>1500</v>
      </c>
      <c r="I15" s="15">
        <v>405</v>
      </c>
    </row>
    <row r="16" spans="1:9" s="4" customFormat="1" ht="20.100000000000001" customHeight="1" x14ac:dyDescent="0.2">
      <c r="A16" s="19" t="s">
        <v>530</v>
      </c>
      <c r="B16" s="39" t="s">
        <v>253</v>
      </c>
      <c r="C16" s="39" t="s">
        <v>789</v>
      </c>
      <c r="D16" s="40" t="s">
        <v>255</v>
      </c>
      <c r="E16" s="41">
        <v>43331</v>
      </c>
      <c r="F16" s="41" t="s">
        <v>107</v>
      </c>
      <c r="G16" s="57">
        <v>1</v>
      </c>
      <c r="H16" s="42">
        <v>500</v>
      </c>
      <c r="I16" s="15">
        <v>460</v>
      </c>
    </row>
    <row r="17" spans="1:9" s="4" customFormat="1" ht="20.100000000000001" customHeight="1" x14ac:dyDescent="0.2">
      <c r="A17" s="19" t="s">
        <v>531</v>
      </c>
      <c r="B17" s="39" t="s">
        <v>254</v>
      </c>
      <c r="C17" s="39" t="s">
        <v>790</v>
      </c>
      <c r="D17" s="40" t="s">
        <v>256</v>
      </c>
      <c r="E17" s="41">
        <v>43360</v>
      </c>
      <c r="F17" s="41" t="s">
        <v>107</v>
      </c>
      <c r="G17" s="57">
        <v>1</v>
      </c>
      <c r="H17" s="42">
        <v>500</v>
      </c>
      <c r="I17" s="15">
        <v>460</v>
      </c>
    </row>
    <row r="18" spans="1:9" s="4" customFormat="1" ht="20.100000000000001" customHeight="1" x14ac:dyDescent="0.2">
      <c r="A18" s="19" t="s">
        <v>532</v>
      </c>
      <c r="B18" s="20" t="s">
        <v>791</v>
      </c>
      <c r="C18" s="20" t="s">
        <v>72</v>
      </c>
      <c r="D18" s="36" t="s">
        <v>73</v>
      </c>
      <c r="E18" s="37">
        <v>45822</v>
      </c>
      <c r="F18" s="37" t="s">
        <v>238</v>
      </c>
      <c r="G18" s="57">
        <v>1</v>
      </c>
      <c r="H18" s="42">
        <v>1500</v>
      </c>
      <c r="I18" s="15">
        <v>405</v>
      </c>
    </row>
    <row r="19" spans="1:9" s="4" customFormat="1" ht="20.100000000000001" customHeight="1" x14ac:dyDescent="0.2">
      <c r="A19" s="19" t="s">
        <v>533</v>
      </c>
      <c r="B19" s="20" t="s">
        <v>257</v>
      </c>
      <c r="C19" s="20" t="s">
        <v>259</v>
      </c>
      <c r="D19" s="36" t="s">
        <v>261</v>
      </c>
      <c r="E19" s="37">
        <v>45862</v>
      </c>
      <c r="F19" s="37" t="s">
        <v>238</v>
      </c>
      <c r="G19" s="57">
        <v>1</v>
      </c>
      <c r="H19" s="42">
        <v>500</v>
      </c>
      <c r="I19" s="15">
        <v>460</v>
      </c>
    </row>
    <row r="20" spans="1:9" s="4" customFormat="1" ht="20.100000000000001" customHeight="1" x14ac:dyDescent="0.2">
      <c r="A20" s="19" t="s">
        <v>534</v>
      </c>
      <c r="B20" s="20" t="s">
        <v>258</v>
      </c>
      <c r="C20" s="20" t="s">
        <v>792</v>
      </c>
      <c r="D20" s="36" t="s">
        <v>260</v>
      </c>
      <c r="E20" s="37">
        <v>45883</v>
      </c>
      <c r="F20" s="37" t="s">
        <v>238</v>
      </c>
      <c r="G20" s="57">
        <v>1</v>
      </c>
      <c r="H20" s="42">
        <v>500</v>
      </c>
      <c r="I20" s="15">
        <v>460</v>
      </c>
    </row>
    <row r="21" spans="1:9" s="4" customFormat="1" ht="20.100000000000001" customHeight="1" x14ac:dyDescent="0.2">
      <c r="A21" s="19" t="s">
        <v>535</v>
      </c>
      <c r="B21" s="20" t="s">
        <v>793</v>
      </c>
      <c r="C21" s="20" t="s">
        <v>74</v>
      </c>
      <c r="D21" s="36" t="s">
        <v>75</v>
      </c>
      <c r="E21" s="37">
        <v>45373</v>
      </c>
      <c r="F21" s="37" t="s">
        <v>239</v>
      </c>
      <c r="G21" s="37">
        <v>1</v>
      </c>
      <c r="H21" s="22">
        <v>3000</v>
      </c>
      <c r="I21" s="15">
        <v>435</v>
      </c>
    </row>
    <row r="22" spans="1:9" s="4" customFormat="1" ht="20.100000000000001" customHeight="1" x14ac:dyDescent="0.2">
      <c r="A22" s="19" t="s">
        <v>536</v>
      </c>
      <c r="B22" s="20" t="s">
        <v>262</v>
      </c>
      <c r="C22" s="20" t="s">
        <v>794</v>
      </c>
      <c r="D22" s="36" t="s">
        <v>263</v>
      </c>
      <c r="E22" s="37">
        <v>45356</v>
      </c>
      <c r="F22" s="37" t="s">
        <v>239</v>
      </c>
      <c r="G22" s="37">
        <v>1</v>
      </c>
      <c r="H22" s="22">
        <v>500</v>
      </c>
      <c r="I22" s="15">
        <v>460</v>
      </c>
    </row>
    <row r="23" spans="1:9" s="4" customFormat="1" ht="20.100000000000001" customHeight="1" x14ac:dyDescent="0.2">
      <c r="A23" s="19" t="s">
        <v>537</v>
      </c>
      <c r="B23" s="20" t="s">
        <v>795</v>
      </c>
      <c r="C23" s="20" t="s">
        <v>796</v>
      </c>
      <c r="D23" s="36" t="s">
        <v>76</v>
      </c>
      <c r="E23" s="37">
        <v>45315</v>
      </c>
      <c r="F23" s="37" t="s">
        <v>240</v>
      </c>
      <c r="G23" s="37">
        <v>1</v>
      </c>
      <c r="H23" s="38">
        <v>3000</v>
      </c>
      <c r="I23" s="15">
        <v>405</v>
      </c>
    </row>
    <row r="24" spans="1:9" s="4" customFormat="1" ht="20.100000000000001" customHeight="1" x14ac:dyDescent="0.2">
      <c r="A24" s="19" t="s">
        <v>538</v>
      </c>
      <c r="B24" s="23" t="s">
        <v>539</v>
      </c>
      <c r="C24" s="23" t="s">
        <v>797</v>
      </c>
      <c r="D24" s="24" t="s">
        <v>276</v>
      </c>
      <c r="E24" s="25">
        <v>45439</v>
      </c>
      <c r="F24" s="25" t="s">
        <v>240</v>
      </c>
      <c r="G24" s="27">
        <v>2</v>
      </c>
      <c r="H24" s="28">
        <v>3000</v>
      </c>
      <c r="I24" s="15">
        <v>460</v>
      </c>
    </row>
    <row r="25" spans="1:9" s="4" customFormat="1" ht="20.100000000000001" customHeight="1" x14ac:dyDescent="0.2">
      <c r="A25" s="19" t="s">
        <v>540</v>
      </c>
      <c r="B25" s="20" t="s">
        <v>264</v>
      </c>
      <c r="C25" s="20" t="s">
        <v>266</v>
      </c>
      <c r="D25" s="36" t="s">
        <v>267</v>
      </c>
      <c r="E25" s="37">
        <v>45424</v>
      </c>
      <c r="F25" s="37" t="s">
        <v>240</v>
      </c>
      <c r="G25" s="37">
        <v>1</v>
      </c>
      <c r="H25" s="38">
        <v>500</v>
      </c>
      <c r="I25" s="15">
        <v>460</v>
      </c>
    </row>
    <row r="26" spans="1:9" s="4" customFormat="1" ht="20.100000000000001" customHeight="1" x14ac:dyDescent="0.2">
      <c r="A26" s="19" t="s">
        <v>541</v>
      </c>
      <c r="B26" s="20" t="s">
        <v>265</v>
      </c>
      <c r="C26" s="20" t="s">
        <v>268</v>
      </c>
      <c r="D26" s="36" t="s">
        <v>269</v>
      </c>
      <c r="E26" s="37">
        <v>45342</v>
      </c>
      <c r="F26" s="37" t="s">
        <v>240</v>
      </c>
      <c r="G26" s="37">
        <v>1</v>
      </c>
      <c r="H26" s="38">
        <v>500</v>
      </c>
      <c r="I26" s="15">
        <v>375</v>
      </c>
    </row>
    <row r="27" spans="1:9" s="4" customFormat="1" ht="20.100000000000001" customHeight="1" x14ac:dyDescent="0.2">
      <c r="A27" s="19" t="s">
        <v>542</v>
      </c>
      <c r="B27" s="20" t="s">
        <v>79</v>
      </c>
      <c r="C27" s="20" t="s">
        <v>798</v>
      </c>
      <c r="D27" s="36" t="s">
        <v>78</v>
      </c>
      <c r="E27" s="37">
        <v>45365</v>
      </c>
      <c r="F27" s="37" t="s">
        <v>241</v>
      </c>
      <c r="G27" s="37">
        <v>1</v>
      </c>
      <c r="H27" s="38">
        <v>25</v>
      </c>
      <c r="I27" s="15">
        <v>375</v>
      </c>
    </row>
    <row r="28" spans="1:9" s="4" customFormat="1" ht="20.100000000000001" customHeight="1" x14ac:dyDescent="0.2">
      <c r="A28" s="19" t="s">
        <v>543</v>
      </c>
      <c r="B28" s="20" t="s">
        <v>799</v>
      </c>
      <c r="C28" s="20" t="s">
        <v>77</v>
      </c>
      <c r="D28" s="36" t="s">
        <v>78</v>
      </c>
      <c r="E28" s="37">
        <v>45365</v>
      </c>
      <c r="F28" s="37" t="s">
        <v>241</v>
      </c>
      <c r="G28" s="37">
        <v>1</v>
      </c>
      <c r="H28" s="38">
        <v>4000</v>
      </c>
      <c r="I28" s="15">
        <v>375</v>
      </c>
    </row>
    <row r="29" spans="1:9" ht="20.100000000000001" customHeight="1" x14ac:dyDescent="0.2">
      <c r="A29" s="184"/>
      <c r="B29" s="184"/>
      <c r="C29" s="184"/>
      <c r="D29" s="184"/>
      <c r="E29" s="184"/>
      <c r="F29" s="184"/>
      <c r="G29" s="184"/>
      <c r="H29" s="184"/>
      <c r="I29" s="184"/>
    </row>
    <row r="30" spans="1:9" ht="20.100000000000001" customHeight="1" x14ac:dyDescent="0.2">
      <c r="A30" s="16" t="s">
        <v>1</v>
      </c>
      <c r="B30" s="181" t="str">
        <f>IF(References!B17 = "", "", References!B17)</f>
        <v>FeeCorp Corporation</v>
      </c>
      <c r="C30" s="182"/>
      <c r="D30" s="182"/>
      <c r="E30" s="182"/>
      <c r="F30" s="182"/>
      <c r="G30" s="182"/>
      <c r="H30" s="182"/>
      <c r="I30" s="183"/>
    </row>
    <row r="31" spans="1:9" s="3" customFormat="1" ht="25.5" x14ac:dyDescent="0.2">
      <c r="A31" s="17" t="s">
        <v>397</v>
      </c>
      <c r="B31" s="17" t="s">
        <v>2</v>
      </c>
      <c r="C31" s="18" t="s">
        <v>3</v>
      </c>
      <c r="D31" s="18" t="s">
        <v>4</v>
      </c>
      <c r="E31" s="18" t="s">
        <v>5</v>
      </c>
      <c r="F31" s="18" t="s">
        <v>157</v>
      </c>
      <c r="G31" s="18" t="s">
        <v>138</v>
      </c>
      <c r="H31" s="18" t="s">
        <v>137</v>
      </c>
      <c r="I31" s="31" t="s">
        <v>136</v>
      </c>
    </row>
    <row r="32" spans="1:9" s="4" customFormat="1" ht="20.100000000000001" customHeight="1" x14ac:dyDescent="0.2">
      <c r="A32" s="19" t="s">
        <v>518</v>
      </c>
      <c r="B32" s="20" t="s">
        <v>773</v>
      </c>
      <c r="C32" s="20" t="s">
        <v>774</v>
      </c>
      <c r="D32" s="36" t="s">
        <v>67</v>
      </c>
      <c r="E32" s="37">
        <v>45895</v>
      </c>
      <c r="F32" s="37" t="s">
        <v>234</v>
      </c>
      <c r="G32" s="37">
        <v>1</v>
      </c>
      <c r="H32" s="38">
        <v>3000</v>
      </c>
      <c r="I32" s="15">
        <v>500</v>
      </c>
    </row>
    <row r="33" spans="1:9" s="4" customFormat="1" ht="20.100000000000001" customHeight="1" x14ac:dyDescent="0.2">
      <c r="A33" s="19" t="s">
        <v>519</v>
      </c>
      <c r="B33" s="20" t="s">
        <v>775</v>
      </c>
      <c r="C33" s="20" t="s">
        <v>776</v>
      </c>
      <c r="D33" s="36" t="s">
        <v>242</v>
      </c>
      <c r="E33" s="37">
        <v>45885</v>
      </c>
      <c r="F33" s="37" t="s">
        <v>234</v>
      </c>
      <c r="G33" s="37">
        <v>1</v>
      </c>
      <c r="H33" s="38">
        <v>500</v>
      </c>
      <c r="I33" s="189">
        <v>500</v>
      </c>
    </row>
    <row r="34" spans="1:9" s="4" customFormat="1" ht="20.100000000000001" customHeight="1" x14ac:dyDescent="0.2">
      <c r="A34" s="19" t="s">
        <v>520</v>
      </c>
      <c r="B34" s="20" t="s">
        <v>777</v>
      </c>
      <c r="C34" s="20" t="s">
        <v>778</v>
      </c>
      <c r="D34" s="56" t="s">
        <v>68</v>
      </c>
      <c r="E34" s="37">
        <v>43078</v>
      </c>
      <c r="F34" s="37" t="s">
        <v>235</v>
      </c>
      <c r="G34" s="37">
        <v>1</v>
      </c>
      <c r="H34" s="38">
        <v>3000</v>
      </c>
      <c r="I34" s="15">
        <v>450</v>
      </c>
    </row>
    <row r="35" spans="1:9" s="4" customFormat="1" ht="20.100000000000001" customHeight="1" x14ac:dyDescent="0.2">
      <c r="A35" s="19" t="s">
        <v>521</v>
      </c>
      <c r="B35" s="20" t="s">
        <v>243</v>
      </c>
      <c r="C35" s="20" t="s">
        <v>779</v>
      </c>
      <c r="D35" s="56" t="s">
        <v>244</v>
      </c>
      <c r="E35" s="37">
        <v>43084</v>
      </c>
      <c r="F35" s="37" t="s">
        <v>235</v>
      </c>
      <c r="G35" s="37">
        <v>1</v>
      </c>
      <c r="H35" s="38">
        <v>500</v>
      </c>
      <c r="I35" s="15">
        <v>500</v>
      </c>
    </row>
    <row r="36" spans="1:9" s="4" customFormat="1" ht="20.100000000000001" customHeight="1" x14ac:dyDescent="0.2">
      <c r="A36" s="19" t="s">
        <v>522</v>
      </c>
      <c r="B36" s="20" t="s">
        <v>780</v>
      </c>
      <c r="C36" s="20" t="s">
        <v>781</v>
      </c>
      <c r="D36" s="56" t="s">
        <v>245</v>
      </c>
      <c r="E36" s="37">
        <v>43072</v>
      </c>
      <c r="F36" s="37" t="s">
        <v>235</v>
      </c>
      <c r="G36" s="37">
        <v>1</v>
      </c>
      <c r="H36" s="38">
        <v>500</v>
      </c>
      <c r="I36" s="189">
        <v>500</v>
      </c>
    </row>
    <row r="37" spans="1:9" s="4" customFormat="1" ht="20.100000000000001" customHeight="1" x14ac:dyDescent="0.2">
      <c r="A37" s="19" t="s">
        <v>523</v>
      </c>
      <c r="B37" s="20" t="s">
        <v>782</v>
      </c>
      <c r="C37" s="20" t="s">
        <v>783</v>
      </c>
      <c r="D37" s="36" t="s">
        <v>69</v>
      </c>
      <c r="E37" s="37">
        <v>45504</v>
      </c>
      <c r="F37" s="37" t="s">
        <v>236</v>
      </c>
      <c r="G37" s="37">
        <v>1</v>
      </c>
      <c r="H37" s="38">
        <v>1000</v>
      </c>
      <c r="I37" s="15">
        <v>750</v>
      </c>
    </row>
    <row r="38" spans="1:9" s="4" customFormat="1" ht="20.100000000000001" customHeight="1" x14ac:dyDescent="0.2">
      <c r="A38" s="19" t="s">
        <v>524</v>
      </c>
      <c r="B38" s="20" t="s">
        <v>247</v>
      </c>
      <c r="C38" s="20" t="s">
        <v>249</v>
      </c>
      <c r="D38" s="36" t="s">
        <v>250</v>
      </c>
      <c r="E38" s="37">
        <v>45323</v>
      </c>
      <c r="F38" s="37" t="s">
        <v>236</v>
      </c>
      <c r="G38" s="37">
        <v>1</v>
      </c>
      <c r="H38" s="38">
        <v>500</v>
      </c>
      <c r="I38" s="189">
        <v>750</v>
      </c>
    </row>
    <row r="39" spans="1:9" s="4" customFormat="1" ht="20.100000000000001" customHeight="1" x14ac:dyDescent="0.2">
      <c r="A39" s="19" t="s">
        <v>525</v>
      </c>
      <c r="B39" s="20" t="s">
        <v>246</v>
      </c>
      <c r="C39" s="20" t="s">
        <v>784</v>
      </c>
      <c r="D39" s="36" t="s">
        <v>248</v>
      </c>
      <c r="E39" s="37">
        <v>45368</v>
      </c>
      <c r="F39" s="37" t="s">
        <v>236</v>
      </c>
      <c r="G39" s="37">
        <v>1</v>
      </c>
      <c r="H39" s="38">
        <v>25</v>
      </c>
      <c r="I39" s="189">
        <v>750</v>
      </c>
    </row>
    <row r="40" spans="1:9" s="4" customFormat="1" ht="20.100000000000001" customHeight="1" x14ac:dyDescent="0.2">
      <c r="A40" s="19" t="s">
        <v>526</v>
      </c>
      <c r="B40" s="23" t="s">
        <v>785</v>
      </c>
      <c r="C40" s="23" t="s">
        <v>527</v>
      </c>
      <c r="D40" s="24" t="s">
        <v>70</v>
      </c>
      <c r="E40" s="25">
        <v>45331</v>
      </c>
      <c r="F40" s="25" t="s">
        <v>237</v>
      </c>
      <c r="G40" s="27">
        <v>1</v>
      </c>
      <c r="H40" s="28">
        <v>1000</v>
      </c>
      <c r="I40" s="15">
        <v>750</v>
      </c>
    </row>
    <row r="41" spans="1:9" s="4" customFormat="1" ht="20.100000000000001" customHeight="1" x14ac:dyDescent="0.2">
      <c r="A41" s="19" t="s">
        <v>528</v>
      </c>
      <c r="B41" s="20" t="s">
        <v>251</v>
      </c>
      <c r="C41" s="20" t="s">
        <v>786</v>
      </c>
      <c r="D41" s="36" t="s">
        <v>252</v>
      </c>
      <c r="E41" s="37">
        <v>45380</v>
      </c>
      <c r="F41" s="37" t="s">
        <v>237</v>
      </c>
      <c r="G41" s="37">
        <v>1</v>
      </c>
      <c r="H41" s="38">
        <v>500</v>
      </c>
      <c r="I41" s="189">
        <v>750</v>
      </c>
    </row>
    <row r="42" spans="1:9" s="4" customFormat="1" ht="20.100000000000001" customHeight="1" x14ac:dyDescent="0.2">
      <c r="A42" s="19" t="s">
        <v>529</v>
      </c>
      <c r="B42" s="39" t="s">
        <v>787</v>
      </c>
      <c r="C42" s="39" t="s">
        <v>788</v>
      </c>
      <c r="D42" s="40" t="s">
        <v>71</v>
      </c>
      <c r="E42" s="41">
        <v>43311</v>
      </c>
      <c r="F42" s="41" t="s">
        <v>107</v>
      </c>
      <c r="G42" s="57">
        <v>1</v>
      </c>
      <c r="H42" s="42">
        <v>1500</v>
      </c>
      <c r="I42" s="15">
        <v>500</v>
      </c>
    </row>
    <row r="43" spans="1:9" s="4" customFormat="1" ht="20.100000000000001" customHeight="1" x14ac:dyDescent="0.2">
      <c r="A43" s="19" t="s">
        <v>530</v>
      </c>
      <c r="B43" s="39" t="s">
        <v>253</v>
      </c>
      <c r="C43" s="39" t="s">
        <v>789</v>
      </c>
      <c r="D43" s="40" t="s">
        <v>255</v>
      </c>
      <c r="E43" s="41">
        <v>43331</v>
      </c>
      <c r="F43" s="41" t="s">
        <v>107</v>
      </c>
      <c r="G43" s="57">
        <v>1</v>
      </c>
      <c r="H43" s="42">
        <v>500</v>
      </c>
      <c r="I43" s="189">
        <v>500</v>
      </c>
    </row>
    <row r="44" spans="1:9" s="4" customFormat="1" ht="20.100000000000001" customHeight="1" x14ac:dyDescent="0.2">
      <c r="A44" s="19" t="s">
        <v>531</v>
      </c>
      <c r="B44" s="39" t="s">
        <v>254</v>
      </c>
      <c r="C44" s="39" t="s">
        <v>790</v>
      </c>
      <c r="D44" s="40" t="s">
        <v>256</v>
      </c>
      <c r="E44" s="41">
        <v>43360</v>
      </c>
      <c r="F44" s="41" t="s">
        <v>107</v>
      </c>
      <c r="G44" s="57">
        <v>1</v>
      </c>
      <c r="H44" s="42">
        <v>500</v>
      </c>
      <c r="I44" s="189">
        <v>500</v>
      </c>
    </row>
    <row r="45" spans="1:9" s="4" customFormat="1" ht="20.100000000000001" customHeight="1" x14ac:dyDescent="0.2">
      <c r="A45" s="19" t="s">
        <v>532</v>
      </c>
      <c r="B45" s="20" t="s">
        <v>791</v>
      </c>
      <c r="C45" s="20" t="s">
        <v>72</v>
      </c>
      <c r="D45" s="36" t="s">
        <v>73</v>
      </c>
      <c r="E45" s="37">
        <v>45822</v>
      </c>
      <c r="F45" s="37" t="s">
        <v>238</v>
      </c>
      <c r="G45" s="57">
        <v>1</v>
      </c>
      <c r="H45" s="42">
        <v>1500</v>
      </c>
      <c r="I45" s="15">
        <v>500</v>
      </c>
    </row>
    <row r="46" spans="1:9" s="4" customFormat="1" ht="20.100000000000001" customHeight="1" x14ac:dyDescent="0.2">
      <c r="A46" s="19" t="s">
        <v>533</v>
      </c>
      <c r="B46" s="20" t="s">
        <v>257</v>
      </c>
      <c r="C46" s="20" t="s">
        <v>259</v>
      </c>
      <c r="D46" s="36" t="s">
        <v>261</v>
      </c>
      <c r="E46" s="37">
        <v>45862</v>
      </c>
      <c r="F46" s="37" t="s">
        <v>238</v>
      </c>
      <c r="G46" s="57">
        <v>1</v>
      </c>
      <c r="H46" s="42">
        <v>500</v>
      </c>
      <c r="I46" s="189">
        <v>500</v>
      </c>
    </row>
    <row r="47" spans="1:9" s="4" customFormat="1" ht="20.100000000000001" customHeight="1" x14ac:dyDescent="0.2">
      <c r="A47" s="19" t="s">
        <v>534</v>
      </c>
      <c r="B47" s="20" t="s">
        <v>258</v>
      </c>
      <c r="C47" s="20" t="s">
        <v>792</v>
      </c>
      <c r="D47" s="36" t="s">
        <v>260</v>
      </c>
      <c r="E47" s="37">
        <v>45883</v>
      </c>
      <c r="F47" s="37" t="s">
        <v>238</v>
      </c>
      <c r="G47" s="57">
        <v>1</v>
      </c>
      <c r="H47" s="42">
        <v>500</v>
      </c>
      <c r="I47" s="189">
        <v>500</v>
      </c>
    </row>
    <row r="48" spans="1:9" s="4" customFormat="1" ht="20.100000000000001" customHeight="1" x14ac:dyDescent="0.2">
      <c r="A48" s="19" t="s">
        <v>535</v>
      </c>
      <c r="B48" s="20" t="s">
        <v>793</v>
      </c>
      <c r="C48" s="20" t="s">
        <v>74</v>
      </c>
      <c r="D48" s="36" t="s">
        <v>75</v>
      </c>
      <c r="E48" s="37">
        <v>45373</v>
      </c>
      <c r="F48" s="37" t="s">
        <v>239</v>
      </c>
      <c r="G48" s="37">
        <v>1</v>
      </c>
      <c r="H48" s="22">
        <v>3000</v>
      </c>
      <c r="I48" s="15">
        <v>500</v>
      </c>
    </row>
    <row r="49" spans="1:9" s="4" customFormat="1" ht="20.100000000000001" customHeight="1" x14ac:dyDescent="0.2">
      <c r="A49" s="19" t="s">
        <v>536</v>
      </c>
      <c r="B49" s="20" t="s">
        <v>262</v>
      </c>
      <c r="C49" s="20" t="s">
        <v>794</v>
      </c>
      <c r="D49" s="36" t="s">
        <v>263</v>
      </c>
      <c r="E49" s="37">
        <v>45356</v>
      </c>
      <c r="F49" s="37" t="s">
        <v>239</v>
      </c>
      <c r="G49" s="37">
        <v>1</v>
      </c>
      <c r="H49" s="22">
        <v>500</v>
      </c>
      <c r="I49" s="189">
        <v>500</v>
      </c>
    </row>
    <row r="50" spans="1:9" s="4" customFormat="1" ht="20.100000000000001" customHeight="1" x14ac:dyDescent="0.2">
      <c r="A50" s="19" t="s">
        <v>537</v>
      </c>
      <c r="B50" s="20" t="s">
        <v>795</v>
      </c>
      <c r="C50" s="20" t="s">
        <v>796</v>
      </c>
      <c r="D50" s="36" t="s">
        <v>76</v>
      </c>
      <c r="E50" s="37">
        <v>45315</v>
      </c>
      <c r="F50" s="37" t="s">
        <v>240</v>
      </c>
      <c r="G50" s="37">
        <v>1</v>
      </c>
      <c r="H50" s="38">
        <v>3000</v>
      </c>
      <c r="I50" s="15">
        <v>500</v>
      </c>
    </row>
    <row r="51" spans="1:9" s="4" customFormat="1" ht="20.100000000000001" customHeight="1" x14ac:dyDescent="0.2">
      <c r="A51" s="19" t="s">
        <v>538</v>
      </c>
      <c r="B51" s="23" t="s">
        <v>539</v>
      </c>
      <c r="C51" s="23" t="s">
        <v>797</v>
      </c>
      <c r="D51" s="24" t="s">
        <v>276</v>
      </c>
      <c r="E51" s="25">
        <v>45439</v>
      </c>
      <c r="F51" s="25" t="s">
        <v>240</v>
      </c>
      <c r="G51" s="27">
        <v>2</v>
      </c>
      <c r="H51" s="28">
        <v>3000</v>
      </c>
      <c r="I51" s="15">
        <v>500</v>
      </c>
    </row>
    <row r="52" spans="1:9" s="4" customFormat="1" ht="20.100000000000001" customHeight="1" x14ac:dyDescent="0.2">
      <c r="A52" s="19" t="s">
        <v>540</v>
      </c>
      <c r="B52" s="20" t="s">
        <v>264</v>
      </c>
      <c r="C52" s="20" t="s">
        <v>266</v>
      </c>
      <c r="D52" s="36" t="s">
        <v>267</v>
      </c>
      <c r="E52" s="37">
        <v>45424</v>
      </c>
      <c r="F52" s="37" t="s">
        <v>240</v>
      </c>
      <c r="G52" s="37">
        <v>1</v>
      </c>
      <c r="H52" s="38">
        <v>500</v>
      </c>
      <c r="I52" s="189">
        <v>500</v>
      </c>
    </row>
    <row r="53" spans="1:9" s="4" customFormat="1" ht="20.100000000000001" customHeight="1" x14ac:dyDescent="0.2">
      <c r="A53" s="19" t="s">
        <v>541</v>
      </c>
      <c r="B53" s="20" t="s">
        <v>265</v>
      </c>
      <c r="C53" s="20" t="s">
        <v>268</v>
      </c>
      <c r="D53" s="36" t="s">
        <v>269</v>
      </c>
      <c r="E53" s="37">
        <v>45342</v>
      </c>
      <c r="F53" s="37" t="s">
        <v>240</v>
      </c>
      <c r="G53" s="37">
        <v>1</v>
      </c>
      <c r="H53" s="38">
        <v>500</v>
      </c>
      <c r="I53" s="189">
        <v>500</v>
      </c>
    </row>
    <row r="54" spans="1:9" s="4" customFormat="1" ht="20.100000000000001" customHeight="1" x14ac:dyDescent="0.2">
      <c r="A54" s="19" t="s">
        <v>542</v>
      </c>
      <c r="B54" s="20" t="s">
        <v>79</v>
      </c>
      <c r="C54" s="20" t="s">
        <v>798</v>
      </c>
      <c r="D54" s="36" t="s">
        <v>78</v>
      </c>
      <c r="E54" s="37">
        <v>45365</v>
      </c>
      <c r="F54" s="37" t="s">
        <v>241</v>
      </c>
      <c r="G54" s="37">
        <v>1</v>
      </c>
      <c r="H54" s="38">
        <v>25</v>
      </c>
      <c r="I54" s="189">
        <v>500</v>
      </c>
    </row>
    <row r="55" spans="1:9" s="4" customFormat="1" ht="20.100000000000001" customHeight="1" x14ac:dyDescent="0.2">
      <c r="A55" s="19" t="s">
        <v>543</v>
      </c>
      <c r="B55" s="20" t="s">
        <v>799</v>
      </c>
      <c r="C55" s="20" t="s">
        <v>77</v>
      </c>
      <c r="D55" s="36" t="s">
        <v>78</v>
      </c>
      <c r="E55" s="37">
        <v>45365</v>
      </c>
      <c r="F55" s="37" t="s">
        <v>241</v>
      </c>
      <c r="G55" s="37">
        <v>1</v>
      </c>
      <c r="H55" s="38">
        <v>4000</v>
      </c>
      <c r="I55" s="15">
        <v>500</v>
      </c>
    </row>
    <row r="56" spans="1:9" ht="20.100000000000001" customHeight="1" x14ac:dyDescent="0.2">
      <c r="A56" s="184"/>
      <c r="B56" s="184"/>
      <c r="C56" s="184"/>
      <c r="D56" s="184"/>
      <c r="E56" s="184"/>
      <c r="F56" s="184"/>
      <c r="G56" s="184"/>
      <c r="H56" s="184"/>
      <c r="I56" s="184"/>
    </row>
    <row r="57" spans="1:9" ht="20.100000000000001" customHeight="1" x14ac:dyDescent="0.2">
      <c r="A57" s="16" t="s">
        <v>1</v>
      </c>
      <c r="B57" s="181" t="str">
        <f>IF(References!B24 = "", "", References!B24)</f>
        <v>Refuel Environmental Services, LLC</v>
      </c>
      <c r="C57" s="182"/>
      <c r="D57" s="182"/>
      <c r="E57" s="182"/>
      <c r="F57" s="182"/>
      <c r="G57" s="182"/>
      <c r="H57" s="182"/>
      <c r="I57" s="183"/>
    </row>
    <row r="58" spans="1:9" s="3" customFormat="1" ht="25.5" x14ac:dyDescent="0.2">
      <c r="A58" s="17" t="s">
        <v>397</v>
      </c>
      <c r="B58" s="17" t="s">
        <v>2</v>
      </c>
      <c r="C58" s="18" t="s">
        <v>3</v>
      </c>
      <c r="D58" s="18" t="s">
        <v>4</v>
      </c>
      <c r="E58" s="18" t="s">
        <v>5</v>
      </c>
      <c r="F58" s="18" t="s">
        <v>157</v>
      </c>
      <c r="G58" s="18" t="s">
        <v>138</v>
      </c>
      <c r="H58" s="18" t="s">
        <v>137</v>
      </c>
      <c r="I58" s="31" t="s">
        <v>136</v>
      </c>
    </row>
    <row r="59" spans="1:9" s="4" customFormat="1" ht="20.100000000000001" customHeight="1" x14ac:dyDescent="0.2">
      <c r="A59" s="19" t="s">
        <v>518</v>
      </c>
      <c r="B59" s="20" t="s">
        <v>773</v>
      </c>
      <c r="C59" s="20" t="s">
        <v>774</v>
      </c>
      <c r="D59" s="36" t="s">
        <v>67</v>
      </c>
      <c r="E59" s="37">
        <v>45895</v>
      </c>
      <c r="F59" s="37" t="s">
        <v>234</v>
      </c>
      <c r="G59" s="37">
        <v>1</v>
      </c>
      <c r="H59" s="38">
        <v>3000</v>
      </c>
      <c r="I59" s="15">
        <v>450</v>
      </c>
    </row>
    <row r="60" spans="1:9" s="4" customFormat="1" ht="20.100000000000001" customHeight="1" x14ac:dyDescent="0.2">
      <c r="A60" s="19" t="s">
        <v>519</v>
      </c>
      <c r="B60" s="20" t="s">
        <v>775</v>
      </c>
      <c r="C60" s="20" t="s">
        <v>776</v>
      </c>
      <c r="D60" s="36" t="s">
        <v>242</v>
      </c>
      <c r="E60" s="37">
        <v>45885</v>
      </c>
      <c r="F60" s="37" t="s">
        <v>234</v>
      </c>
      <c r="G60" s="37">
        <v>1</v>
      </c>
      <c r="H60" s="38">
        <v>500</v>
      </c>
      <c r="I60" s="15">
        <v>750</v>
      </c>
    </row>
    <row r="61" spans="1:9" s="4" customFormat="1" ht="20.100000000000001" customHeight="1" x14ac:dyDescent="0.2">
      <c r="A61" s="19" t="s">
        <v>520</v>
      </c>
      <c r="B61" s="20" t="s">
        <v>777</v>
      </c>
      <c r="C61" s="20" t="s">
        <v>778</v>
      </c>
      <c r="D61" s="56" t="s">
        <v>68</v>
      </c>
      <c r="E61" s="37">
        <v>43078</v>
      </c>
      <c r="F61" s="37" t="s">
        <v>235</v>
      </c>
      <c r="G61" s="37">
        <v>1</v>
      </c>
      <c r="H61" s="38">
        <v>3000</v>
      </c>
      <c r="I61" s="15">
        <v>450</v>
      </c>
    </row>
    <row r="62" spans="1:9" s="4" customFormat="1" ht="20.100000000000001" customHeight="1" x14ac:dyDescent="0.2">
      <c r="A62" s="19" t="s">
        <v>521</v>
      </c>
      <c r="B62" s="20" t="s">
        <v>243</v>
      </c>
      <c r="C62" s="20" t="s">
        <v>779</v>
      </c>
      <c r="D62" s="56" t="s">
        <v>244</v>
      </c>
      <c r="E62" s="37">
        <v>43084</v>
      </c>
      <c r="F62" s="37" t="s">
        <v>235</v>
      </c>
      <c r="G62" s="37">
        <v>1</v>
      </c>
      <c r="H62" s="38">
        <v>500</v>
      </c>
      <c r="I62" s="15">
        <v>750</v>
      </c>
    </row>
    <row r="63" spans="1:9" s="4" customFormat="1" ht="20.100000000000001" customHeight="1" x14ac:dyDescent="0.2">
      <c r="A63" s="19" t="s">
        <v>522</v>
      </c>
      <c r="B63" s="20" t="s">
        <v>780</v>
      </c>
      <c r="C63" s="20" t="s">
        <v>781</v>
      </c>
      <c r="D63" s="56" t="s">
        <v>245</v>
      </c>
      <c r="E63" s="37">
        <v>43072</v>
      </c>
      <c r="F63" s="37" t="s">
        <v>235</v>
      </c>
      <c r="G63" s="37">
        <v>1</v>
      </c>
      <c r="H63" s="38">
        <v>500</v>
      </c>
      <c r="I63" s="15">
        <v>750</v>
      </c>
    </row>
    <row r="64" spans="1:9" s="4" customFormat="1" ht="20.100000000000001" customHeight="1" x14ac:dyDescent="0.2">
      <c r="A64" s="19" t="s">
        <v>523</v>
      </c>
      <c r="B64" s="20" t="s">
        <v>782</v>
      </c>
      <c r="C64" s="20" t="s">
        <v>783</v>
      </c>
      <c r="D64" s="36" t="s">
        <v>69</v>
      </c>
      <c r="E64" s="37">
        <v>45504</v>
      </c>
      <c r="F64" s="37" t="s">
        <v>236</v>
      </c>
      <c r="G64" s="37">
        <v>1</v>
      </c>
      <c r="H64" s="38">
        <v>1000</v>
      </c>
      <c r="I64" s="15">
        <v>500</v>
      </c>
    </row>
    <row r="65" spans="1:9" s="4" customFormat="1" ht="20.100000000000001" customHeight="1" x14ac:dyDescent="0.2">
      <c r="A65" s="19" t="s">
        <v>524</v>
      </c>
      <c r="B65" s="20" t="s">
        <v>247</v>
      </c>
      <c r="C65" s="20" t="s">
        <v>249</v>
      </c>
      <c r="D65" s="36" t="s">
        <v>250</v>
      </c>
      <c r="E65" s="37">
        <v>45323</v>
      </c>
      <c r="F65" s="37" t="s">
        <v>236</v>
      </c>
      <c r="G65" s="37">
        <v>1</v>
      </c>
      <c r="H65" s="38">
        <v>500</v>
      </c>
      <c r="I65" s="15">
        <v>750</v>
      </c>
    </row>
    <row r="66" spans="1:9" s="4" customFormat="1" ht="20.100000000000001" customHeight="1" x14ac:dyDescent="0.2">
      <c r="A66" s="19" t="s">
        <v>525</v>
      </c>
      <c r="B66" s="20" t="s">
        <v>246</v>
      </c>
      <c r="C66" s="20" t="s">
        <v>784</v>
      </c>
      <c r="D66" s="36" t="s">
        <v>248</v>
      </c>
      <c r="E66" s="37">
        <v>45368</v>
      </c>
      <c r="F66" s="37" t="s">
        <v>236</v>
      </c>
      <c r="G66" s="37">
        <v>1</v>
      </c>
      <c r="H66" s="38">
        <v>25</v>
      </c>
      <c r="I66" s="15">
        <v>500</v>
      </c>
    </row>
    <row r="67" spans="1:9" s="4" customFormat="1" ht="20.100000000000001" customHeight="1" x14ac:dyDescent="0.2">
      <c r="A67" s="19" t="s">
        <v>526</v>
      </c>
      <c r="B67" s="23" t="s">
        <v>785</v>
      </c>
      <c r="C67" s="23" t="s">
        <v>527</v>
      </c>
      <c r="D67" s="24" t="s">
        <v>70</v>
      </c>
      <c r="E67" s="25">
        <v>45331</v>
      </c>
      <c r="F67" s="25" t="s">
        <v>237</v>
      </c>
      <c r="G67" s="27">
        <v>1</v>
      </c>
      <c r="H67" s="28">
        <v>1000</v>
      </c>
      <c r="I67" s="15">
        <v>500</v>
      </c>
    </row>
    <row r="68" spans="1:9" s="4" customFormat="1" ht="20.100000000000001" customHeight="1" x14ac:dyDescent="0.2">
      <c r="A68" s="19" t="s">
        <v>528</v>
      </c>
      <c r="B68" s="20" t="s">
        <v>251</v>
      </c>
      <c r="C68" s="20" t="s">
        <v>786</v>
      </c>
      <c r="D68" s="36" t="s">
        <v>252</v>
      </c>
      <c r="E68" s="37">
        <v>45380</v>
      </c>
      <c r="F68" s="37" t="s">
        <v>237</v>
      </c>
      <c r="G68" s="37">
        <v>1</v>
      </c>
      <c r="H68" s="38">
        <v>500</v>
      </c>
      <c r="I68" s="15">
        <v>750</v>
      </c>
    </row>
    <row r="69" spans="1:9" s="4" customFormat="1" ht="20.100000000000001" customHeight="1" x14ac:dyDescent="0.2">
      <c r="A69" s="19" t="s">
        <v>529</v>
      </c>
      <c r="B69" s="39" t="s">
        <v>787</v>
      </c>
      <c r="C69" s="39" t="s">
        <v>788</v>
      </c>
      <c r="D69" s="40" t="s">
        <v>71</v>
      </c>
      <c r="E69" s="41">
        <v>43311</v>
      </c>
      <c r="F69" s="41" t="s">
        <v>107</v>
      </c>
      <c r="G69" s="57">
        <v>1</v>
      </c>
      <c r="H69" s="42">
        <v>1500</v>
      </c>
      <c r="I69" s="15">
        <v>500</v>
      </c>
    </row>
    <row r="70" spans="1:9" s="4" customFormat="1" ht="20.100000000000001" customHeight="1" x14ac:dyDescent="0.2">
      <c r="A70" s="19" t="s">
        <v>530</v>
      </c>
      <c r="B70" s="39" t="s">
        <v>253</v>
      </c>
      <c r="C70" s="39" t="s">
        <v>789</v>
      </c>
      <c r="D70" s="40" t="s">
        <v>255</v>
      </c>
      <c r="E70" s="41">
        <v>43331</v>
      </c>
      <c r="F70" s="41" t="s">
        <v>107</v>
      </c>
      <c r="G70" s="57">
        <v>1</v>
      </c>
      <c r="H70" s="42">
        <v>500</v>
      </c>
      <c r="I70" s="15">
        <v>750</v>
      </c>
    </row>
    <row r="71" spans="1:9" s="4" customFormat="1" ht="20.100000000000001" customHeight="1" x14ac:dyDescent="0.2">
      <c r="A71" s="19" t="s">
        <v>531</v>
      </c>
      <c r="B71" s="39" t="s">
        <v>254</v>
      </c>
      <c r="C71" s="39" t="s">
        <v>790</v>
      </c>
      <c r="D71" s="40" t="s">
        <v>256</v>
      </c>
      <c r="E71" s="41">
        <v>43360</v>
      </c>
      <c r="F71" s="41" t="s">
        <v>107</v>
      </c>
      <c r="G71" s="57">
        <v>1</v>
      </c>
      <c r="H71" s="42">
        <v>500</v>
      </c>
      <c r="I71" s="15">
        <v>750</v>
      </c>
    </row>
    <row r="72" spans="1:9" s="4" customFormat="1" ht="20.100000000000001" customHeight="1" x14ac:dyDescent="0.2">
      <c r="A72" s="19" t="s">
        <v>532</v>
      </c>
      <c r="B72" s="20" t="s">
        <v>791</v>
      </c>
      <c r="C72" s="20" t="s">
        <v>72</v>
      </c>
      <c r="D72" s="36" t="s">
        <v>73</v>
      </c>
      <c r="E72" s="37">
        <v>45822</v>
      </c>
      <c r="F72" s="37" t="s">
        <v>238</v>
      </c>
      <c r="G72" s="57">
        <v>1</v>
      </c>
      <c r="H72" s="42">
        <v>1500</v>
      </c>
      <c r="I72" s="15">
        <v>500</v>
      </c>
    </row>
    <row r="73" spans="1:9" s="4" customFormat="1" ht="20.100000000000001" customHeight="1" x14ac:dyDescent="0.2">
      <c r="A73" s="19" t="s">
        <v>533</v>
      </c>
      <c r="B73" s="20" t="s">
        <v>257</v>
      </c>
      <c r="C73" s="20" t="s">
        <v>259</v>
      </c>
      <c r="D73" s="36" t="s">
        <v>261</v>
      </c>
      <c r="E73" s="37">
        <v>45862</v>
      </c>
      <c r="F73" s="37" t="s">
        <v>238</v>
      </c>
      <c r="G73" s="57">
        <v>1</v>
      </c>
      <c r="H73" s="42">
        <v>500</v>
      </c>
      <c r="I73" s="15">
        <v>750</v>
      </c>
    </row>
    <row r="74" spans="1:9" s="4" customFormat="1" ht="20.100000000000001" customHeight="1" x14ac:dyDescent="0.2">
      <c r="A74" s="19" t="s">
        <v>534</v>
      </c>
      <c r="B74" s="20" t="s">
        <v>258</v>
      </c>
      <c r="C74" s="20" t="s">
        <v>792</v>
      </c>
      <c r="D74" s="36" t="s">
        <v>260</v>
      </c>
      <c r="E74" s="37">
        <v>45883</v>
      </c>
      <c r="F74" s="37" t="s">
        <v>238</v>
      </c>
      <c r="G74" s="57">
        <v>1</v>
      </c>
      <c r="H74" s="42">
        <v>500</v>
      </c>
      <c r="I74" s="15">
        <v>750</v>
      </c>
    </row>
    <row r="75" spans="1:9" s="4" customFormat="1" ht="20.100000000000001" customHeight="1" x14ac:dyDescent="0.2">
      <c r="A75" s="19" t="s">
        <v>535</v>
      </c>
      <c r="B75" s="20" t="s">
        <v>793</v>
      </c>
      <c r="C75" s="20" t="s">
        <v>74</v>
      </c>
      <c r="D75" s="36" t="s">
        <v>75</v>
      </c>
      <c r="E75" s="37">
        <v>45373</v>
      </c>
      <c r="F75" s="37" t="s">
        <v>239</v>
      </c>
      <c r="G75" s="37">
        <v>1</v>
      </c>
      <c r="H75" s="22">
        <v>3000</v>
      </c>
      <c r="I75" s="15">
        <v>450</v>
      </c>
    </row>
    <row r="76" spans="1:9" s="4" customFormat="1" ht="20.100000000000001" customHeight="1" x14ac:dyDescent="0.2">
      <c r="A76" s="19" t="s">
        <v>536</v>
      </c>
      <c r="B76" s="20" t="s">
        <v>262</v>
      </c>
      <c r="C76" s="20" t="s">
        <v>794</v>
      </c>
      <c r="D76" s="36" t="s">
        <v>263</v>
      </c>
      <c r="E76" s="37">
        <v>45356</v>
      </c>
      <c r="F76" s="37" t="s">
        <v>239</v>
      </c>
      <c r="G76" s="37">
        <v>1</v>
      </c>
      <c r="H76" s="22">
        <v>500</v>
      </c>
      <c r="I76" s="15">
        <v>750</v>
      </c>
    </row>
    <row r="77" spans="1:9" s="4" customFormat="1" ht="20.100000000000001" customHeight="1" x14ac:dyDescent="0.2">
      <c r="A77" s="19" t="s">
        <v>537</v>
      </c>
      <c r="B77" s="20" t="s">
        <v>795</v>
      </c>
      <c r="C77" s="20" t="s">
        <v>796</v>
      </c>
      <c r="D77" s="36" t="s">
        <v>76</v>
      </c>
      <c r="E77" s="37">
        <v>45315</v>
      </c>
      <c r="F77" s="37" t="s">
        <v>240</v>
      </c>
      <c r="G77" s="37">
        <v>1</v>
      </c>
      <c r="H77" s="38">
        <v>3000</v>
      </c>
      <c r="I77" s="15">
        <v>450</v>
      </c>
    </row>
    <row r="78" spans="1:9" s="4" customFormat="1" ht="20.100000000000001" customHeight="1" x14ac:dyDescent="0.2">
      <c r="A78" s="19" t="s">
        <v>538</v>
      </c>
      <c r="B78" s="23" t="s">
        <v>539</v>
      </c>
      <c r="C78" s="23" t="s">
        <v>797</v>
      </c>
      <c r="D78" s="24" t="s">
        <v>276</v>
      </c>
      <c r="E78" s="25">
        <v>45439</v>
      </c>
      <c r="F78" s="25" t="s">
        <v>240</v>
      </c>
      <c r="G78" s="27">
        <v>2</v>
      </c>
      <c r="H78" s="28">
        <v>3000</v>
      </c>
      <c r="I78" s="15">
        <v>450</v>
      </c>
    </row>
    <row r="79" spans="1:9" s="4" customFormat="1" ht="20.100000000000001" customHeight="1" x14ac:dyDescent="0.2">
      <c r="A79" s="19" t="s">
        <v>540</v>
      </c>
      <c r="B79" s="20" t="s">
        <v>264</v>
      </c>
      <c r="C79" s="20" t="s">
        <v>266</v>
      </c>
      <c r="D79" s="36" t="s">
        <v>267</v>
      </c>
      <c r="E79" s="37">
        <v>45424</v>
      </c>
      <c r="F79" s="37" t="s">
        <v>240</v>
      </c>
      <c r="G79" s="37">
        <v>1</v>
      </c>
      <c r="H79" s="38">
        <v>500</v>
      </c>
      <c r="I79" s="15">
        <v>650</v>
      </c>
    </row>
    <row r="80" spans="1:9" s="4" customFormat="1" ht="20.100000000000001" customHeight="1" x14ac:dyDescent="0.2">
      <c r="A80" s="19" t="s">
        <v>541</v>
      </c>
      <c r="B80" s="20" t="s">
        <v>265</v>
      </c>
      <c r="C80" s="20" t="s">
        <v>268</v>
      </c>
      <c r="D80" s="36" t="s">
        <v>269</v>
      </c>
      <c r="E80" s="37">
        <v>45342</v>
      </c>
      <c r="F80" s="37" t="s">
        <v>240</v>
      </c>
      <c r="G80" s="37">
        <v>1</v>
      </c>
      <c r="H80" s="38">
        <v>500</v>
      </c>
      <c r="I80" s="15">
        <v>650</v>
      </c>
    </row>
    <row r="81" spans="1:9" s="4" customFormat="1" ht="20.100000000000001" customHeight="1" x14ac:dyDescent="0.2">
      <c r="A81" s="19" t="s">
        <v>542</v>
      </c>
      <c r="B81" s="20" t="s">
        <v>79</v>
      </c>
      <c r="C81" s="20" t="s">
        <v>798</v>
      </c>
      <c r="D81" s="36" t="s">
        <v>78</v>
      </c>
      <c r="E81" s="37">
        <v>45365</v>
      </c>
      <c r="F81" s="37" t="s">
        <v>241</v>
      </c>
      <c r="G81" s="37">
        <v>1</v>
      </c>
      <c r="H81" s="38">
        <v>25</v>
      </c>
      <c r="I81" s="15">
        <v>650</v>
      </c>
    </row>
    <row r="82" spans="1:9" s="4" customFormat="1" ht="20.100000000000001" customHeight="1" x14ac:dyDescent="0.2">
      <c r="A82" s="19" t="s">
        <v>543</v>
      </c>
      <c r="B82" s="20" t="s">
        <v>799</v>
      </c>
      <c r="C82" s="20" t="s">
        <v>77</v>
      </c>
      <c r="D82" s="36" t="s">
        <v>78</v>
      </c>
      <c r="E82" s="37">
        <v>45365</v>
      </c>
      <c r="F82" s="37" t="s">
        <v>241</v>
      </c>
      <c r="G82" s="37">
        <v>1</v>
      </c>
      <c r="H82" s="38">
        <v>4000</v>
      </c>
      <c r="I82" s="15">
        <v>350</v>
      </c>
    </row>
    <row r="83" spans="1:9" ht="20.100000000000001" customHeight="1" x14ac:dyDescent="0.2">
      <c r="A83" s="184"/>
      <c r="B83" s="184"/>
      <c r="C83" s="184"/>
      <c r="D83" s="184"/>
      <c r="E83" s="184"/>
      <c r="F83" s="184"/>
      <c r="G83" s="184"/>
      <c r="H83" s="184"/>
      <c r="I83" s="184"/>
    </row>
  </sheetData>
  <sheetProtection selectLockedCells="1"/>
  <mergeCells count="8">
    <mergeCell ref="A56:I56"/>
    <mergeCell ref="B57:I57"/>
    <mergeCell ref="A83:I83"/>
    <mergeCell ref="A1:I1"/>
    <mergeCell ref="A2:I2"/>
    <mergeCell ref="A29:I29"/>
    <mergeCell ref="B3:I3"/>
    <mergeCell ref="B30:I30"/>
  </mergeCells>
  <pageMargins left="0.25" right="0.25" top="0.5" bottom="0.5" header="0.5" footer="0.5"/>
  <pageSetup scale="91" orientation="landscape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44"/>
  <sheetViews>
    <sheetView showGridLines="0" zoomScaleNormal="100" workbookViewId="0">
      <pane ySplit="2" topLeftCell="A3" activePane="bottomLeft" state="frozen"/>
      <selection pane="bottomLeft" activeCell="K3" sqref="K3"/>
    </sheetView>
  </sheetViews>
  <sheetFormatPr defaultRowHeight="12.75" x14ac:dyDescent="0.2"/>
  <cols>
    <col min="1" max="1" width="13.7109375" style="2" customWidth="1"/>
    <col min="2" max="3" width="30.7109375" style="2" customWidth="1"/>
    <col min="4" max="4" width="20.7109375" style="4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/>
  </cols>
  <sheetData>
    <row r="1" spans="1:9" ht="20.100000000000001" customHeight="1" x14ac:dyDescent="0.2">
      <c r="A1" s="185" t="str">
        <f>References!A1</f>
        <v>186-22 OIL/WATER INTERCEPTOR MAINTENANCE AND SERVICE  03/26/2021</v>
      </c>
      <c r="B1" s="185"/>
      <c r="C1" s="185"/>
      <c r="D1" s="185"/>
      <c r="E1" s="185"/>
      <c r="F1" s="185"/>
      <c r="G1" s="185"/>
      <c r="H1" s="185"/>
      <c r="I1" s="185"/>
    </row>
    <row r="2" spans="1:9" ht="20.100000000000001" customHeight="1" x14ac:dyDescent="0.2">
      <c r="A2" s="185" t="s">
        <v>80</v>
      </c>
      <c r="B2" s="185"/>
      <c r="C2" s="185"/>
      <c r="D2" s="185"/>
      <c r="E2" s="185"/>
      <c r="F2" s="185"/>
      <c r="G2" s="185"/>
      <c r="H2" s="185"/>
      <c r="I2" s="185"/>
    </row>
    <row r="3" spans="1:9" ht="20.100000000000001" customHeight="1" x14ac:dyDescent="0.2">
      <c r="A3" s="16" t="s">
        <v>1</v>
      </c>
      <c r="B3" s="181" t="str">
        <f>IF(References!B17 = "", "", References!B17)</f>
        <v>FeeCorp Corporation</v>
      </c>
      <c r="C3" s="182"/>
      <c r="D3" s="182"/>
      <c r="E3" s="182"/>
      <c r="F3" s="182"/>
      <c r="G3" s="182"/>
      <c r="H3" s="182"/>
      <c r="I3" s="183"/>
    </row>
    <row r="4" spans="1:9" s="3" customFormat="1" ht="25.5" x14ac:dyDescent="0.2">
      <c r="A4" s="17" t="s">
        <v>397</v>
      </c>
      <c r="B4" s="17" t="s">
        <v>2</v>
      </c>
      <c r="C4" s="18" t="s">
        <v>3</v>
      </c>
      <c r="D4" s="18" t="s">
        <v>4</v>
      </c>
      <c r="E4" s="18" t="s">
        <v>5</v>
      </c>
      <c r="F4" s="18" t="s">
        <v>157</v>
      </c>
      <c r="G4" s="18" t="s">
        <v>138</v>
      </c>
      <c r="H4" s="18" t="s">
        <v>137</v>
      </c>
      <c r="I4" s="31" t="s">
        <v>136</v>
      </c>
    </row>
    <row r="5" spans="1:9" s="4" customFormat="1" ht="20.100000000000001" customHeight="1" x14ac:dyDescent="0.2">
      <c r="A5" s="43" t="s">
        <v>544</v>
      </c>
      <c r="B5" s="44" t="s">
        <v>800</v>
      </c>
      <c r="C5" s="44" t="s">
        <v>801</v>
      </c>
      <c r="D5" s="44" t="s">
        <v>81</v>
      </c>
      <c r="E5" s="45">
        <v>45011</v>
      </c>
      <c r="F5" s="45" t="s">
        <v>270</v>
      </c>
      <c r="G5" s="45">
        <v>1</v>
      </c>
      <c r="H5" s="46">
        <v>3000</v>
      </c>
      <c r="I5" s="15">
        <v>500</v>
      </c>
    </row>
    <row r="6" spans="1:9" s="4" customFormat="1" ht="20.100000000000001" customHeight="1" x14ac:dyDescent="0.2">
      <c r="A6" s="43" t="s">
        <v>545</v>
      </c>
      <c r="B6" s="47" t="s">
        <v>802</v>
      </c>
      <c r="C6" s="47" t="s">
        <v>803</v>
      </c>
      <c r="D6" s="47" t="s">
        <v>83</v>
      </c>
      <c r="E6" s="48">
        <v>45102</v>
      </c>
      <c r="F6" s="48" t="s">
        <v>271</v>
      </c>
      <c r="G6" s="48">
        <v>2</v>
      </c>
      <c r="H6" s="49">
        <v>4000</v>
      </c>
      <c r="I6" s="15">
        <v>500</v>
      </c>
    </row>
    <row r="7" spans="1:9" s="4" customFormat="1" ht="20.100000000000001" customHeight="1" x14ac:dyDescent="0.2">
      <c r="A7" s="43" t="s">
        <v>546</v>
      </c>
      <c r="B7" s="47" t="s">
        <v>804</v>
      </c>
      <c r="C7" s="47" t="s">
        <v>805</v>
      </c>
      <c r="D7" s="47" t="s">
        <v>84</v>
      </c>
      <c r="E7" s="50">
        <v>45150</v>
      </c>
      <c r="F7" s="50" t="s">
        <v>271</v>
      </c>
      <c r="G7" s="48">
        <v>1</v>
      </c>
      <c r="H7" s="49">
        <v>3000</v>
      </c>
      <c r="I7" s="15">
        <v>500</v>
      </c>
    </row>
    <row r="8" spans="1:9" s="4" customFormat="1" ht="20.100000000000001" customHeight="1" x14ac:dyDescent="0.2">
      <c r="A8" s="43" t="s">
        <v>547</v>
      </c>
      <c r="B8" s="47" t="s">
        <v>806</v>
      </c>
      <c r="C8" s="47" t="s">
        <v>807</v>
      </c>
      <c r="D8" s="47" t="s">
        <v>85</v>
      </c>
      <c r="E8" s="50">
        <v>45157</v>
      </c>
      <c r="F8" s="50" t="s">
        <v>271</v>
      </c>
      <c r="G8" s="48">
        <v>1</v>
      </c>
      <c r="H8" s="49">
        <v>1000</v>
      </c>
      <c r="I8" s="15">
        <v>750</v>
      </c>
    </row>
    <row r="9" spans="1:9" s="4" customFormat="1" ht="20.100000000000001" customHeight="1" x14ac:dyDescent="0.2">
      <c r="A9" s="43" t="s">
        <v>548</v>
      </c>
      <c r="B9" s="47" t="s">
        <v>808</v>
      </c>
      <c r="C9" s="47" t="s">
        <v>809</v>
      </c>
      <c r="D9" s="47" t="s">
        <v>86</v>
      </c>
      <c r="E9" s="48">
        <v>45177</v>
      </c>
      <c r="F9" s="48" t="s">
        <v>272</v>
      </c>
      <c r="G9" s="48">
        <v>1</v>
      </c>
      <c r="H9" s="49">
        <v>3000</v>
      </c>
      <c r="I9" s="15">
        <v>500</v>
      </c>
    </row>
    <row r="10" spans="1:9" s="4" customFormat="1" ht="20.100000000000001" customHeight="1" x14ac:dyDescent="0.2">
      <c r="A10" s="43" t="s">
        <v>549</v>
      </c>
      <c r="B10" s="47" t="s">
        <v>810</v>
      </c>
      <c r="C10" s="47" t="s">
        <v>811</v>
      </c>
      <c r="D10" s="47" t="s">
        <v>86</v>
      </c>
      <c r="E10" s="50">
        <v>45177</v>
      </c>
      <c r="F10" s="50" t="s">
        <v>272</v>
      </c>
      <c r="G10" s="48">
        <v>1</v>
      </c>
      <c r="H10" s="49">
        <v>800</v>
      </c>
      <c r="I10" s="189">
        <v>500</v>
      </c>
    </row>
    <row r="11" spans="1:9" s="4" customFormat="1" ht="20.100000000000001" customHeight="1" x14ac:dyDescent="0.2">
      <c r="A11" s="43" t="s">
        <v>550</v>
      </c>
      <c r="B11" s="23" t="s">
        <v>812</v>
      </c>
      <c r="C11" s="23" t="s">
        <v>551</v>
      </c>
      <c r="D11" s="24" t="s">
        <v>87</v>
      </c>
      <c r="E11" s="25">
        <v>45385</v>
      </c>
      <c r="F11" s="25" t="s">
        <v>273</v>
      </c>
      <c r="G11" s="27">
        <v>2</v>
      </c>
      <c r="H11" s="28">
        <v>5500</v>
      </c>
      <c r="I11" s="15">
        <v>500</v>
      </c>
    </row>
    <row r="12" spans="1:9" s="4" customFormat="1" ht="20.100000000000001" customHeight="1" x14ac:dyDescent="0.2">
      <c r="A12" s="43" t="s">
        <v>552</v>
      </c>
      <c r="B12" s="47" t="s">
        <v>813</v>
      </c>
      <c r="C12" s="47" t="s">
        <v>814</v>
      </c>
      <c r="D12" s="47" t="s">
        <v>88</v>
      </c>
      <c r="E12" s="48">
        <v>45237</v>
      </c>
      <c r="F12" s="48" t="s">
        <v>81</v>
      </c>
      <c r="G12" s="48">
        <v>1</v>
      </c>
      <c r="H12" s="49">
        <v>3000</v>
      </c>
      <c r="I12" s="15">
        <v>500</v>
      </c>
    </row>
    <row r="13" spans="1:9" s="4" customFormat="1" ht="20.100000000000001" customHeight="1" x14ac:dyDescent="0.2">
      <c r="A13" s="43" t="s">
        <v>553</v>
      </c>
      <c r="B13" s="47" t="s">
        <v>815</v>
      </c>
      <c r="C13" s="47" t="s">
        <v>816</v>
      </c>
      <c r="D13" s="47" t="s">
        <v>89</v>
      </c>
      <c r="E13" s="50">
        <v>45002</v>
      </c>
      <c r="F13" s="50" t="s">
        <v>81</v>
      </c>
      <c r="G13" s="48">
        <v>2</v>
      </c>
      <c r="H13" s="49">
        <v>5500</v>
      </c>
      <c r="I13" s="15">
        <v>500</v>
      </c>
    </row>
    <row r="14" spans="1:9" s="4" customFormat="1" ht="20.100000000000001" customHeight="1" x14ac:dyDescent="0.2">
      <c r="A14" s="43" t="s">
        <v>554</v>
      </c>
      <c r="B14" s="47" t="s">
        <v>817</v>
      </c>
      <c r="C14" s="47" t="s">
        <v>818</v>
      </c>
      <c r="D14" s="47" t="s">
        <v>88</v>
      </c>
      <c r="E14" s="48">
        <v>45242</v>
      </c>
      <c r="F14" s="48" t="s">
        <v>81</v>
      </c>
      <c r="G14" s="48">
        <v>1</v>
      </c>
      <c r="H14" s="49">
        <v>300</v>
      </c>
      <c r="I14" s="189">
        <v>500</v>
      </c>
    </row>
    <row r="15" spans="1:9" s="4" customFormat="1" ht="20.100000000000001" customHeight="1" x14ac:dyDescent="0.2">
      <c r="A15" s="43" t="s">
        <v>555</v>
      </c>
      <c r="B15" s="47" t="s">
        <v>819</v>
      </c>
      <c r="C15" s="47" t="s">
        <v>820</v>
      </c>
      <c r="D15" s="47" t="s">
        <v>90</v>
      </c>
      <c r="E15" s="48">
        <v>45381</v>
      </c>
      <c r="F15" s="48" t="s">
        <v>274</v>
      </c>
      <c r="G15" s="48">
        <v>2</v>
      </c>
      <c r="H15" s="49">
        <v>5800</v>
      </c>
      <c r="I15" s="15">
        <v>500</v>
      </c>
    </row>
    <row r="16" spans="1:9" s="4" customFormat="1" ht="20.100000000000001" customHeight="1" x14ac:dyDescent="0.2">
      <c r="A16" s="43" t="s">
        <v>556</v>
      </c>
      <c r="B16" s="47" t="s">
        <v>821</v>
      </c>
      <c r="C16" s="47" t="s">
        <v>822</v>
      </c>
      <c r="D16" s="47" t="s">
        <v>91</v>
      </c>
      <c r="E16" s="48">
        <v>45320</v>
      </c>
      <c r="F16" s="48" t="s">
        <v>274</v>
      </c>
      <c r="G16" s="48">
        <v>2</v>
      </c>
      <c r="H16" s="49">
        <v>3500</v>
      </c>
      <c r="I16" s="15">
        <v>500</v>
      </c>
    </row>
    <row r="17" spans="1:9" s="4" customFormat="1" ht="20.100000000000001" customHeight="1" x14ac:dyDescent="0.2">
      <c r="A17" s="43" t="s">
        <v>557</v>
      </c>
      <c r="B17" s="47" t="s">
        <v>92</v>
      </c>
      <c r="C17" s="51" t="s">
        <v>823</v>
      </c>
      <c r="D17" s="47" t="s">
        <v>93</v>
      </c>
      <c r="E17" s="50">
        <v>45311</v>
      </c>
      <c r="F17" s="50" t="s">
        <v>274</v>
      </c>
      <c r="G17" s="48">
        <v>1</v>
      </c>
      <c r="H17" s="49">
        <v>500</v>
      </c>
      <c r="I17" s="189">
        <v>500</v>
      </c>
    </row>
    <row r="18" spans="1:9" s="4" customFormat="1" ht="20.100000000000001" customHeight="1" x14ac:dyDescent="0.2">
      <c r="A18" s="43" t="s">
        <v>558</v>
      </c>
      <c r="B18" s="47" t="s">
        <v>277</v>
      </c>
      <c r="C18" s="47" t="s">
        <v>824</v>
      </c>
      <c r="D18" s="47" t="s">
        <v>94</v>
      </c>
      <c r="E18" s="50">
        <v>45036</v>
      </c>
      <c r="F18" s="50" t="s">
        <v>275</v>
      </c>
      <c r="G18" s="48">
        <v>1</v>
      </c>
      <c r="H18" s="49">
        <v>1000</v>
      </c>
      <c r="I18" s="15">
        <v>750</v>
      </c>
    </row>
    <row r="19" spans="1:9" s="4" customFormat="1" ht="20.100000000000001" customHeight="1" x14ac:dyDescent="0.2">
      <c r="A19" s="43" t="s">
        <v>559</v>
      </c>
      <c r="B19" s="23" t="s">
        <v>825</v>
      </c>
      <c r="C19" s="23" t="s">
        <v>560</v>
      </c>
      <c r="D19" s="24" t="s">
        <v>94</v>
      </c>
      <c r="E19" s="25">
        <v>45036</v>
      </c>
      <c r="F19" s="25" t="s">
        <v>275</v>
      </c>
      <c r="G19" s="27">
        <v>2</v>
      </c>
      <c r="H19" s="28">
        <v>5000</v>
      </c>
      <c r="I19" s="15">
        <v>500</v>
      </c>
    </row>
    <row r="20" spans="1:9" s="4" customFormat="1" ht="20.100000000000001" customHeight="1" x14ac:dyDescent="0.2">
      <c r="A20" s="43" t="s">
        <v>561</v>
      </c>
      <c r="B20" s="47" t="s">
        <v>826</v>
      </c>
      <c r="C20" s="47" t="s">
        <v>827</v>
      </c>
      <c r="D20" s="47" t="s">
        <v>94</v>
      </c>
      <c r="E20" s="48">
        <v>45036</v>
      </c>
      <c r="F20" s="48" t="s">
        <v>275</v>
      </c>
      <c r="G20" s="48">
        <v>1</v>
      </c>
      <c r="H20" s="49">
        <v>300</v>
      </c>
      <c r="I20" s="189">
        <v>750</v>
      </c>
    </row>
    <row r="21" spans="1:9" s="4" customFormat="1" ht="20.100000000000001" customHeight="1" x14ac:dyDescent="0.2">
      <c r="A21" s="43" t="s">
        <v>562</v>
      </c>
      <c r="B21" s="44" t="s">
        <v>828</v>
      </c>
      <c r="C21" s="44" t="s">
        <v>829</v>
      </c>
      <c r="D21" s="44" t="s">
        <v>82</v>
      </c>
      <c r="E21" s="52">
        <v>45042</v>
      </c>
      <c r="F21" s="52" t="s">
        <v>270</v>
      </c>
      <c r="G21" s="45">
        <v>2</v>
      </c>
      <c r="H21" s="46">
        <v>3600</v>
      </c>
      <c r="I21" s="15">
        <v>500</v>
      </c>
    </row>
    <row r="22" spans="1:9" s="4" customFormat="1" ht="20.100000000000001" customHeight="1" x14ac:dyDescent="0.2">
      <c r="A22" s="43" t="s">
        <v>563</v>
      </c>
      <c r="B22" s="23" t="s">
        <v>564</v>
      </c>
      <c r="C22" s="53" t="s">
        <v>565</v>
      </c>
      <c r="D22" s="54" t="s">
        <v>566</v>
      </c>
      <c r="E22" s="55">
        <v>45324</v>
      </c>
      <c r="F22" s="25" t="s">
        <v>273</v>
      </c>
      <c r="G22" s="27">
        <v>1</v>
      </c>
      <c r="H22" s="28">
        <v>1500</v>
      </c>
      <c r="I22" s="15">
        <v>750</v>
      </c>
    </row>
    <row r="23" spans="1:9" ht="20.100000000000001" customHeight="1" x14ac:dyDescent="0.2">
      <c r="A23" s="184"/>
      <c r="B23" s="184"/>
      <c r="C23" s="184"/>
      <c r="D23" s="184"/>
      <c r="E23" s="184"/>
      <c r="F23" s="184"/>
      <c r="G23" s="184"/>
      <c r="H23" s="184"/>
      <c r="I23" s="184"/>
    </row>
    <row r="24" spans="1:9" ht="20.100000000000001" customHeight="1" x14ac:dyDescent="0.2">
      <c r="A24" s="16" t="s">
        <v>1</v>
      </c>
      <c r="B24" s="181" t="str">
        <f>IF(References!B24= "", "", References!B24)</f>
        <v>Refuel Environmental Services, LLC</v>
      </c>
      <c r="C24" s="182"/>
      <c r="D24" s="182"/>
      <c r="E24" s="182"/>
      <c r="F24" s="182"/>
      <c r="G24" s="182"/>
      <c r="H24" s="182"/>
      <c r="I24" s="183"/>
    </row>
    <row r="25" spans="1:9" s="3" customFormat="1" ht="25.5" x14ac:dyDescent="0.2">
      <c r="A25" s="17" t="s">
        <v>397</v>
      </c>
      <c r="B25" s="17" t="s">
        <v>2</v>
      </c>
      <c r="C25" s="18" t="s">
        <v>3</v>
      </c>
      <c r="D25" s="18" t="s">
        <v>4</v>
      </c>
      <c r="E25" s="18" t="s">
        <v>5</v>
      </c>
      <c r="F25" s="18" t="s">
        <v>157</v>
      </c>
      <c r="G25" s="18" t="s">
        <v>138</v>
      </c>
      <c r="H25" s="18" t="s">
        <v>137</v>
      </c>
      <c r="I25" s="31" t="s">
        <v>136</v>
      </c>
    </row>
    <row r="26" spans="1:9" s="4" customFormat="1" ht="20.100000000000001" customHeight="1" x14ac:dyDescent="0.2">
      <c r="A26" s="43" t="s">
        <v>544</v>
      </c>
      <c r="B26" s="44" t="s">
        <v>800</v>
      </c>
      <c r="C26" s="44" t="s">
        <v>801</v>
      </c>
      <c r="D26" s="44" t="s">
        <v>81</v>
      </c>
      <c r="E26" s="45">
        <v>45011</v>
      </c>
      <c r="F26" s="45" t="s">
        <v>270</v>
      </c>
      <c r="G26" s="45">
        <v>1</v>
      </c>
      <c r="H26" s="46">
        <v>3000</v>
      </c>
      <c r="I26" s="15">
        <v>375</v>
      </c>
    </row>
    <row r="27" spans="1:9" s="4" customFormat="1" ht="20.100000000000001" customHeight="1" x14ac:dyDescent="0.2">
      <c r="A27" s="43" t="s">
        <v>545</v>
      </c>
      <c r="B27" s="47" t="s">
        <v>802</v>
      </c>
      <c r="C27" s="47" t="s">
        <v>803</v>
      </c>
      <c r="D27" s="47" t="s">
        <v>83</v>
      </c>
      <c r="E27" s="48">
        <v>45102</v>
      </c>
      <c r="F27" s="48" t="s">
        <v>271</v>
      </c>
      <c r="G27" s="48">
        <v>2</v>
      </c>
      <c r="H27" s="49">
        <v>4000</v>
      </c>
      <c r="I27" s="15">
        <v>350</v>
      </c>
    </row>
    <row r="28" spans="1:9" s="4" customFormat="1" ht="20.100000000000001" customHeight="1" x14ac:dyDescent="0.2">
      <c r="A28" s="43" t="s">
        <v>546</v>
      </c>
      <c r="B28" s="47" t="s">
        <v>804</v>
      </c>
      <c r="C28" s="47" t="s">
        <v>805</v>
      </c>
      <c r="D28" s="47" t="s">
        <v>84</v>
      </c>
      <c r="E28" s="50">
        <v>45150</v>
      </c>
      <c r="F28" s="50" t="s">
        <v>271</v>
      </c>
      <c r="G28" s="48">
        <v>1</v>
      </c>
      <c r="H28" s="49">
        <v>3000</v>
      </c>
      <c r="I28" s="15">
        <v>350</v>
      </c>
    </row>
    <row r="29" spans="1:9" s="4" customFormat="1" ht="20.100000000000001" customHeight="1" x14ac:dyDescent="0.2">
      <c r="A29" s="43" t="s">
        <v>547</v>
      </c>
      <c r="B29" s="47" t="s">
        <v>806</v>
      </c>
      <c r="C29" s="47" t="s">
        <v>807</v>
      </c>
      <c r="D29" s="47" t="s">
        <v>85</v>
      </c>
      <c r="E29" s="50">
        <v>45157</v>
      </c>
      <c r="F29" s="50" t="s">
        <v>271</v>
      </c>
      <c r="G29" s="48">
        <v>1</v>
      </c>
      <c r="H29" s="49">
        <v>1000</v>
      </c>
      <c r="I29" s="15">
        <v>350</v>
      </c>
    </row>
    <row r="30" spans="1:9" s="4" customFormat="1" ht="20.100000000000001" customHeight="1" x14ac:dyDescent="0.2">
      <c r="A30" s="43" t="s">
        <v>548</v>
      </c>
      <c r="B30" s="47" t="s">
        <v>808</v>
      </c>
      <c r="C30" s="47" t="s">
        <v>809</v>
      </c>
      <c r="D30" s="47" t="s">
        <v>86</v>
      </c>
      <c r="E30" s="48">
        <v>45177</v>
      </c>
      <c r="F30" s="48" t="s">
        <v>272</v>
      </c>
      <c r="G30" s="48">
        <v>1</v>
      </c>
      <c r="H30" s="49">
        <v>3000</v>
      </c>
      <c r="I30" s="15">
        <v>375</v>
      </c>
    </row>
    <row r="31" spans="1:9" s="4" customFormat="1" ht="20.100000000000001" customHeight="1" x14ac:dyDescent="0.2">
      <c r="A31" s="43" t="s">
        <v>549</v>
      </c>
      <c r="B31" s="47" t="s">
        <v>810</v>
      </c>
      <c r="C31" s="47" t="s">
        <v>811</v>
      </c>
      <c r="D31" s="47" t="s">
        <v>86</v>
      </c>
      <c r="E31" s="50">
        <v>45177</v>
      </c>
      <c r="F31" s="50" t="s">
        <v>272</v>
      </c>
      <c r="G31" s="48">
        <v>1</v>
      </c>
      <c r="H31" s="49">
        <v>800</v>
      </c>
      <c r="I31" s="15">
        <v>375</v>
      </c>
    </row>
    <row r="32" spans="1:9" s="4" customFormat="1" ht="20.100000000000001" customHeight="1" x14ac:dyDescent="0.2">
      <c r="A32" s="43" t="s">
        <v>550</v>
      </c>
      <c r="B32" s="23" t="s">
        <v>812</v>
      </c>
      <c r="C32" s="23" t="s">
        <v>551</v>
      </c>
      <c r="D32" s="24" t="s">
        <v>87</v>
      </c>
      <c r="E32" s="25">
        <v>45385</v>
      </c>
      <c r="F32" s="25" t="s">
        <v>273</v>
      </c>
      <c r="G32" s="27">
        <v>2</v>
      </c>
      <c r="H32" s="28">
        <v>5500</v>
      </c>
      <c r="I32" s="15">
        <v>350</v>
      </c>
    </row>
    <row r="33" spans="1:9" s="4" customFormat="1" ht="20.100000000000001" customHeight="1" x14ac:dyDescent="0.2">
      <c r="A33" s="43" t="s">
        <v>552</v>
      </c>
      <c r="B33" s="47" t="s">
        <v>813</v>
      </c>
      <c r="C33" s="47" t="s">
        <v>814</v>
      </c>
      <c r="D33" s="47" t="s">
        <v>88</v>
      </c>
      <c r="E33" s="48">
        <v>45237</v>
      </c>
      <c r="F33" s="48" t="s">
        <v>81</v>
      </c>
      <c r="G33" s="48">
        <v>1</v>
      </c>
      <c r="H33" s="49">
        <v>3000</v>
      </c>
      <c r="I33" s="15">
        <v>375</v>
      </c>
    </row>
    <row r="34" spans="1:9" s="4" customFormat="1" ht="20.100000000000001" customHeight="1" x14ac:dyDescent="0.2">
      <c r="A34" s="43" t="s">
        <v>553</v>
      </c>
      <c r="B34" s="47" t="s">
        <v>815</v>
      </c>
      <c r="C34" s="47" t="s">
        <v>816</v>
      </c>
      <c r="D34" s="47" t="s">
        <v>89</v>
      </c>
      <c r="E34" s="50">
        <v>45002</v>
      </c>
      <c r="F34" s="50" t="s">
        <v>81</v>
      </c>
      <c r="G34" s="48">
        <v>2</v>
      </c>
      <c r="H34" s="49">
        <v>5500</v>
      </c>
      <c r="I34" s="15">
        <v>350</v>
      </c>
    </row>
    <row r="35" spans="1:9" s="4" customFormat="1" ht="20.100000000000001" customHeight="1" x14ac:dyDescent="0.2">
      <c r="A35" s="43" t="s">
        <v>554</v>
      </c>
      <c r="B35" s="47" t="s">
        <v>817</v>
      </c>
      <c r="C35" s="47" t="s">
        <v>818</v>
      </c>
      <c r="D35" s="47" t="s">
        <v>88</v>
      </c>
      <c r="E35" s="48">
        <v>45242</v>
      </c>
      <c r="F35" s="48" t="s">
        <v>81</v>
      </c>
      <c r="G35" s="48">
        <v>1</v>
      </c>
      <c r="H35" s="49">
        <v>300</v>
      </c>
      <c r="I35" s="15">
        <v>375</v>
      </c>
    </row>
    <row r="36" spans="1:9" s="4" customFormat="1" ht="20.100000000000001" customHeight="1" x14ac:dyDescent="0.2">
      <c r="A36" s="43" t="s">
        <v>555</v>
      </c>
      <c r="B36" s="47" t="s">
        <v>819</v>
      </c>
      <c r="C36" s="47" t="s">
        <v>820</v>
      </c>
      <c r="D36" s="47" t="s">
        <v>90</v>
      </c>
      <c r="E36" s="48">
        <v>45381</v>
      </c>
      <c r="F36" s="48" t="s">
        <v>274</v>
      </c>
      <c r="G36" s="48">
        <v>2</v>
      </c>
      <c r="H36" s="49">
        <v>5800</v>
      </c>
      <c r="I36" s="15">
        <v>350</v>
      </c>
    </row>
    <row r="37" spans="1:9" s="4" customFormat="1" ht="20.100000000000001" customHeight="1" x14ac:dyDescent="0.2">
      <c r="A37" s="43" t="s">
        <v>556</v>
      </c>
      <c r="B37" s="47" t="s">
        <v>821</v>
      </c>
      <c r="C37" s="47" t="s">
        <v>822</v>
      </c>
      <c r="D37" s="47" t="s">
        <v>91</v>
      </c>
      <c r="E37" s="48">
        <v>45320</v>
      </c>
      <c r="F37" s="48" t="s">
        <v>274</v>
      </c>
      <c r="G37" s="48">
        <v>2</v>
      </c>
      <c r="H37" s="49">
        <v>3500</v>
      </c>
      <c r="I37" s="15">
        <v>350</v>
      </c>
    </row>
    <row r="38" spans="1:9" s="4" customFormat="1" ht="20.100000000000001" customHeight="1" x14ac:dyDescent="0.2">
      <c r="A38" s="43" t="s">
        <v>557</v>
      </c>
      <c r="B38" s="47" t="s">
        <v>92</v>
      </c>
      <c r="C38" s="51" t="s">
        <v>823</v>
      </c>
      <c r="D38" s="47" t="s">
        <v>93</v>
      </c>
      <c r="E38" s="50">
        <v>45311</v>
      </c>
      <c r="F38" s="50" t="s">
        <v>274</v>
      </c>
      <c r="G38" s="48">
        <v>1</v>
      </c>
      <c r="H38" s="49">
        <v>500</v>
      </c>
      <c r="I38" s="15">
        <v>750</v>
      </c>
    </row>
    <row r="39" spans="1:9" s="4" customFormat="1" ht="20.100000000000001" customHeight="1" x14ac:dyDescent="0.2">
      <c r="A39" s="43" t="s">
        <v>558</v>
      </c>
      <c r="B39" s="47" t="s">
        <v>277</v>
      </c>
      <c r="C39" s="47" t="s">
        <v>824</v>
      </c>
      <c r="D39" s="47" t="s">
        <v>94</v>
      </c>
      <c r="E39" s="50">
        <v>45036</v>
      </c>
      <c r="F39" s="50" t="s">
        <v>275</v>
      </c>
      <c r="G39" s="48">
        <v>1</v>
      </c>
      <c r="H39" s="49">
        <v>1000</v>
      </c>
      <c r="I39" s="15">
        <v>350</v>
      </c>
    </row>
    <row r="40" spans="1:9" s="4" customFormat="1" ht="20.100000000000001" customHeight="1" x14ac:dyDescent="0.2">
      <c r="A40" s="43" t="s">
        <v>559</v>
      </c>
      <c r="B40" s="23" t="s">
        <v>825</v>
      </c>
      <c r="C40" s="23" t="s">
        <v>560</v>
      </c>
      <c r="D40" s="24" t="s">
        <v>94</v>
      </c>
      <c r="E40" s="25">
        <v>45036</v>
      </c>
      <c r="F40" s="25" t="s">
        <v>275</v>
      </c>
      <c r="G40" s="27">
        <v>2</v>
      </c>
      <c r="H40" s="28">
        <v>5000</v>
      </c>
      <c r="I40" s="15">
        <v>350</v>
      </c>
    </row>
    <row r="41" spans="1:9" s="4" customFormat="1" ht="20.100000000000001" customHeight="1" x14ac:dyDescent="0.2">
      <c r="A41" s="43" t="s">
        <v>561</v>
      </c>
      <c r="B41" s="47" t="s">
        <v>826</v>
      </c>
      <c r="C41" s="47" t="s">
        <v>827</v>
      </c>
      <c r="D41" s="47" t="s">
        <v>94</v>
      </c>
      <c r="E41" s="48">
        <v>45036</v>
      </c>
      <c r="F41" s="48" t="s">
        <v>275</v>
      </c>
      <c r="G41" s="48">
        <v>1</v>
      </c>
      <c r="H41" s="49">
        <v>300</v>
      </c>
      <c r="I41" s="15">
        <v>350</v>
      </c>
    </row>
    <row r="42" spans="1:9" s="4" customFormat="1" ht="20.100000000000001" customHeight="1" x14ac:dyDescent="0.2">
      <c r="A42" s="43" t="s">
        <v>562</v>
      </c>
      <c r="B42" s="44" t="s">
        <v>828</v>
      </c>
      <c r="C42" s="44" t="s">
        <v>829</v>
      </c>
      <c r="D42" s="44" t="s">
        <v>82</v>
      </c>
      <c r="E42" s="52">
        <v>45042</v>
      </c>
      <c r="F42" s="52" t="s">
        <v>270</v>
      </c>
      <c r="G42" s="45">
        <v>2</v>
      </c>
      <c r="H42" s="46">
        <v>3600</v>
      </c>
      <c r="I42" s="15">
        <v>375</v>
      </c>
    </row>
    <row r="43" spans="1:9" s="4" customFormat="1" ht="20.100000000000001" customHeight="1" x14ac:dyDescent="0.2">
      <c r="A43" s="43" t="s">
        <v>563</v>
      </c>
      <c r="B43" s="23" t="s">
        <v>564</v>
      </c>
      <c r="C43" s="53" t="s">
        <v>565</v>
      </c>
      <c r="D43" s="54" t="s">
        <v>566</v>
      </c>
      <c r="E43" s="55">
        <v>45324</v>
      </c>
      <c r="F43" s="25" t="s">
        <v>273</v>
      </c>
      <c r="G43" s="27">
        <v>1</v>
      </c>
      <c r="H43" s="28">
        <v>1500</v>
      </c>
      <c r="I43" s="15">
        <v>500</v>
      </c>
    </row>
    <row r="44" spans="1:9" ht="20.100000000000001" customHeight="1" x14ac:dyDescent="0.2">
      <c r="A44" s="184"/>
      <c r="B44" s="184"/>
      <c r="C44" s="184"/>
      <c r="D44" s="184"/>
      <c r="E44" s="184"/>
      <c r="F44" s="184"/>
      <c r="G44" s="184"/>
      <c r="H44" s="184"/>
      <c r="I44" s="184"/>
    </row>
  </sheetData>
  <sheetProtection selectLockedCells="1"/>
  <mergeCells count="6">
    <mergeCell ref="A44:I44"/>
    <mergeCell ref="A1:I1"/>
    <mergeCell ref="A2:I2"/>
    <mergeCell ref="A23:I23"/>
    <mergeCell ref="B3:I3"/>
    <mergeCell ref="B24:I24"/>
  </mergeCells>
  <pageMargins left="0.25" right="0.25" top="0.5" bottom="0.5" header="0.5" footer="0.5"/>
  <pageSetup scale="94" fitToHeight="0" orientation="landscape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36"/>
  <sheetViews>
    <sheetView showGridLines="0" zoomScaleNormal="100" workbookViewId="0">
      <pane ySplit="2" topLeftCell="A3" activePane="bottomLeft" state="frozen"/>
      <selection pane="bottomLeft" activeCell="L13" sqref="L13"/>
    </sheetView>
  </sheetViews>
  <sheetFormatPr defaultRowHeight="12.75" x14ac:dyDescent="0.2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/>
  </cols>
  <sheetData>
    <row r="1" spans="1:9" ht="20.100000000000001" customHeight="1" x14ac:dyDescent="0.2">
      <c r="A1" s="185" t="str">
        <f>References!A1</f>
        <v>186-22 OIL/WATER INTERCEPTOR MAINTENANCE AND SERVICE  03/26/2021</v>
      </c>
      <c r="B1" s="185"/>
      <c r="C1" s="185"/>
      <c r="D1" s="185"/>
      <c r="E1" s="185"/>
      <c r="F1" s="185"/>
      <c r="G1" s="185"/>
      <c r="H1" s="185"/>
      <c r="I1" s="185"/>
    </row>
    <row r="2" spans="1:9" ht="20.100000000000001" customHeight="1" x14ac:dyDescent="0.2">
      <c r="A2" s="185" t="s">
        <v>95</v>
      </c>
      <c r="B2" s="185"/>
      <c r="C2" s="185"/>
      <c r="D2" s="185"/>
      <c r="E2" s="185"/>
      <c r="F2" s="185"/>
      <c r="G2" s="185"/>
      <c r="H2" s="185"/>
      <c r="I2" s="185"/>
    </row>
    <row r="3" spans="1:9" ht="20.100000000000001" customHeight="1" x14ac:dyDescent="0.2">
      <c r="A3" s="16" t="s">
        <v>1</v>
      </c>
      <c r="B3" s="181" t="str">
        <f>IF(References!B17 = "", "", References!B17)</f>
        <v>FeeCorp Corporation</v>
      </c>
      <c r="C3" s="182"/>
      <c r="D3" s="182"/>
      <c r="E3" s="182"/>
      <c r="F3" s="182"/>
      <c r="G3" s="182"/>
      <c r="H3" s="182"/>
      <c r="I3" s="183"/>
    </row>
    <row r="4" spans="1:9" s="3" customFormat="1" ht="25.5" x14ac:dyDescent="0.2">
      <c r="A4" s="17" t="s">
        <v>397</v>
      </c>
      <c r="B4" s="17" t="s">
        <v>2</v>
      </c>
      <c r="C4" s="18" t="s">
        <v>3</v>
      </c>
      <c r="D4" s="18" t="s">
        <v>4</v>
      </c>
      <c r="E4" s="18" t="s">
        <v>5</v>
      </c>
      <c r="F4" s="18" t="s">
        <v>157</v>
      </c>
      <c r="G4" s="18" t="s">
        <v>138</v>
      </c>
      <c r="H4" s="18" t="s">
        <v>137</v>
      </c>
      <c r="I4" s="31" t="s">
        <v>136</v>
      </c>
    </row>
    <row r="5" spans="1:9" ht="20.100000000000001" customHeight="1" x14ac:dyDescent="0.2">
      <c r="A5" s="26" t="s">
        <v>567</v>
      </c>
      <c r="B5" s="23" t="s">
        <v>830</v>
      </c>
      <c r="C5" s="23" t="s">
        <v>396</v>
      </c>
      <c r="D5" s="24" t="s">
        <v>96</v>
      </c>
      <c r="E5" s="25">
        <v>45693</v>
      </c>
      <c r="F5" s="26" t="s">
        <v>278</v>
      </c>
      <c r="G5" s="27">
        <v>2</v>
      </c>
      <c r="H5" s="28">
        <v>3000</v>
      </c>
      <c r="I5" s="14">
        <v>500</v>
      </c>
    </row>
    <row r="6" spans="1:9" ht="20.100000000000001" customHeight="1" x14ac:dyDescent="0.2">
      <c r="A6" s="26" t="s">
        <v>568</v>
      </c>
      <c r="B6" s="20" t="s">
        <v>287</v>
      </c>
      <c r="C6" s="20" t="s">
        <v>831</v>
      </c>
      <c r="D6" s="36" t="s">
        <v>291</v>
      </c>
      <c r="E6" s="37">
        <v>45660</v>
      </c>
      <c r="F6" s="37" t="s">
        <v>278</v>
      </c>
      <c r="G6" s="37">
        <v>1</v>
      </c>
      <c r="H6" s="38">
        <v>500</v>
      </c>
      <c r="I6" s="188">
        <v>500</v>
      </c>
    </row>
    <row r="7" spans="1:9" ht="20.100000000000001" customHeight="1" x14ac:dyDescent="0.2">
      <c r="A7" s="26" t="s">
        <v>569</v>
      </c>
      <c r="B7" s="23" t="s">
        <v>832</v>
      </c>
      <c r="C7" s="23" t="s">
        <v>570</v>
      </c>
      <c r="D7" s="24" t="s">
        <v>97</v>
      </c>
      <c r="E7" s="25">
        <v>45121</v>
      </c>
      <c r="F7" s="26" t="s">
        <v>279</v>
      </c>
      <c r="G7" s="27">
        <v>2</v>
      </c>
      <c r="H7" s="28">
        <v>3000</v>
      </c>
      <c r="I7" s="14">
        <v>500</v>
      </c>
    </row>
    <row r="8" spans="1:9" ht="20.100000000000001" customHeight="1" x14ac:dyDescent="0.2">
      <c r="A8" s="26" t="s">
        <v>571</v>
      </c>
      <c r="B8" s="20" t="s">
        <v>288</v>
      </c>
      <c r="C8" s="20" t="s">
        <v>833</v>
      </c>
      <c r="D8" s="36" t="s">
        <v>834</v>
      </c>
      <c r="E8" s="37">
        <v>45154</v>
      </c>
      <c r="F8" s="37" t="s">
        <v>279</v>
      </c>
      <c r="G8" s="37">
        <v>1</v>
      </c>
      <c r="H8" s="38">
        <v>500</v>
      </c>
      <c r="I8" s="188">
        <v>500</v>
      </c>
    </row>
    <row r="9" spans="1:9" ht="20.100000000000001" customHeight="1" x14ac:dyDescent="0.2">
      <c r="A9" s="26" t="s">
        <v>572</v>
      </c>
      <c r="B9" s="23" t="s">
        <v>835</v>
      </c>
      <c r="C9" s="23" t="s">
        <v>836</v>
      </c>
      <c r="D9" s="24" t="s">
        <v>98</v>
      </c>
      <c r="E9" s="25">
        <v>45133</v>
      </c>
      <c r="F9" s="26" t="s">
        <v>280</v>
      </c>
      <c r="G9" s="27">
        <v>1</v>
      </c>
      <c r="H9" s="28">
        <v>1500</v>
      </c>
      <c r="I9" s="14">
        <v>500</v>
      </c>
    </row>
    <row r="10" spans="1:9" ht="20.100000000000001" customHeight="1" x14ac:dyDescent="0.2">
      <c r="A10" s="26" t="s">
        <v>573</v>
      </c>
      <c r="B10" s="20" t="s">
        <v>837</v>
      </c>
      <c r="C10" s="20" t="s">
        <v>838</v>
      </c>
      <c r="D10" s="36" t="s">
        <v>99</v>
      </c>
      <c r="E10" s="37">
        <v>45640</v>
      </c>
      <c r="F10" s="37" t="s">
        <v>99</v>
      </c>
      <c r="G10" s="37">
        <v>1</v>
      </c>
      <c r="H10" s="38">
        <v>2500</v>
      </c>
      <c r="I10" s="14">
        <v>500</v>
      </c>
    </row>
    <row r="11" spans="1:9" ht="20.100000000000001" customHeight="1" x14ac:dyDescent="0.2">
      <c r="A11" s="26" t="s">
        <v>574</v>
      </c>
      <c r="B11" s="20" t="s">
        <v>839</v>
      </c>
      <c r="C11" s="20" t="s">
        <v>840</v>
      </c>
      <c r="D11" s="36" t="s">
        <v>100</v>
      </c>
      <c r="E11" s="37">
        <v>45638</v>
      </c>
      <c r="F11" s="37" t="s">
        <v>281</v>
      </c>
      <c r="G11" s="37">
        <v>1</v>
      </c>
      <c r="H11" s="38">
        <v>1500</v>
      </c>
      <c r="I11" s="14">
        <v>500</v>
      </c>
    </row>
    <row r="12" spans="1:9" ht="20.100000000000001" customHeight="1" x14ac:dyDescent="0.2">
      <c r="A12" s="26" t="s">
        <v>575</v>
      </c>
      <c r="B12" s="20" t="s">
        <v>289</v>
      </c>
      <c r="C12" s="20" t="s">
        <v>292</v>
      </c>
      <c r="D12" s="36" t="s">
        <v>293</v>
      </c>
      <c r="E12" s="37">
        <v>45669</v>
      </c>
      <c r="F12" s="37" t="s">
        <v>281</v>
      </c>
      <c r="G12" s="37">
        <v>1</v>
      </c>
      <c r="H12" s="38">
        <v>500</v>
      </c>
      <c r="I12" s="188">
        <v>500</v>
      </c>
    </row>
    <row r="13" spans="1:9" ht="20.100000000000001" customHeight="1" x14ac:dyDescent="0.2">
      <c r="A13" s="26" t="s">
        <v>576</v>
      </c>
      <c r="B13" s="39" t="s">
        <v>841</v>
      </c>
      <c r="C13" s="39" t="s">
        <v>842</v>
      </c>
      <c r="D13" s="40" t="s">
        <v>101</v>
      </c>
      <c r="E13" s="41">
        <v>45661</v>
      </c>
      <c r="F13" s="41" t="s">
        <v>282</v>
      </c>
      <c r="G13" s="37">
        <v>1</v>
      </c>
      <c r="H13" s="42">
        <v>1000</v>
      </c>
      <c r="I13" s="14">
        <v>750</v>
      </c>
    </row>
    <row r="14" spans="1:9" ht="20.100000000000001" customHeight="1" x14ac:dyDescent="0.2">
      <c r="A14" s="26" t="s">
        <v>577</v>
      </c>
      <c r="B14" s="20" t="s">
        <v>285</v>
      </c>
      <c r="C14" s="20" t="s">
        <v>843</v>
      </c>
      <c r="D14" s="36" t="s">
        <v>102</v>
      </c>
      <c r="E14" s="37">
        <v>45601</v>
      </c>
      <c r="F14" s="37" t="s">
        <v>283</v>
      </c>
      <c r="G14" s="37">
        <v>1</v>
      </c>
      <c r="H14" s="38">
        <v>500</v>
      </c>
      <c r="I14" s="188">
        <v>500</v>
      </c>
    </row>
    <row r="15" spans="1:9" ht="20.100000000000001" customHeight="1" x14ac:dyDescent="0.2">
      <c r="A15" s="26" t="s">
        <v>578</v>
      </c>
      <c r="B15" s="20" t="s">
        <v>286</v>
      </c>
      <c r="C15" s="20" t="s">
        <v>843</v>
      </c>
      <c r="D15" s="36" t="s">
        <v>102</v>
      </c>
      <c r="E15" s="37">
        <v>45601</v>
      </c>
      <c r="F15" s="37" t="s">
        <v>283</v>
      </c>
      <c r="G15" s="37">
        <v>1</v>
      </c>
      <c r="H15" s="38">
        <v>500</v>
      </c>
      <c r="I15" s="188">
        <v>500</v>
      </c>
    </row>
    <row r="16" spans="1:9" ht="20.100000000000001" customHeight="1" x14ac:dyDescent="0.2">
      <c r="A16" s="26" t="s">
        <v>579</v>
      </c>
      <c r="B16" s="23" t="s">
        <v>844</v>
      </c>
      <c r="C16" s="23" t="s">
        <v>580</v>
      </c>
      <c r="D16" s="24" t="s">
        <v>102</v>
      </c>
      <c r="E16" s="25">
        <v>45601</v>
      </c>
      <c r="F16" s="26" t="s">
        <v>283</v>
      </c>
      <c r="G16" s="27">
        <v>4</v>
      </c>
      <c r="H16" s="28">
        <v>4000</v>
      </c>
      <c r="I16" s="14">
        <v>500</v>
      </c>
    </row>
    <row r="17" spans="1:9" ht="20.100000000000001" customHeight="1" x14ac:dyDescent="0.2">
      <c r="A17" s="26" t="s">
        <v>581</v>
      </c>
      <c r="B17" s="20" t="s">
        <v>845</v>
      </c>
      <c r="C17" s="20" t="s">
        <v>846</v>
      </c>
      <c r="D17" s="36" t="s">
        <v>103</v>
      </c>
      <c r="E17" s="37">
        <v>45648</v>
      </c>
      <c r="F17" s="37" t="s">
        <v>284</v>
      </c>
      <c r="G17" s="37">
        <v>1</v>
      </c>
      <c r="H17" s="38">
        <v>3000</v>
      </c>
      <c r="I17" s="14">
        <v>500</v>
      </c>
    </row>
    <row r="18" spans="1:9" ht="20.100000000000001" customHeight="1" x14ac:dyDescent="0.2">
      <c r="A18" s="26" t="s">
        <v>582</v>
      </c>
      <c r="B18" s="20" t="s">
        <v>290</v>
      </c>
      <c r="C18" s="20" t="s">
        <v>847</v>
      </c>
      <c r="D18" s="36" t="s">
        <v>294</v>
      </c>
      <c r="E18" s="37">
        <v>45694</v>
      </c>
      <c r="F18" s="37" t="s">
        <v>284</v>
      </c>
      <c r="G18" s="37">
        <v>1</v>
      </c>
      <c r="H18" s="38">
        <v>600</v>
      </c>
      <c r="I18" s="188">
        <v>500</v>
      </c>
    </row>
    <row r="19" spans="1:9" ht="20.100000000000001" customHeight="1" x14ac:dyDescent="0.2">
      <c r="A19" s="184"/>
      <c r="B19" s="184"/>
      <c r="C19" s="184"/>
      <c r="D19" s="184"/>
      <c r="E19" s="184"/>
      <c r="F19" s="184"/>
      <c r="G19" s="184"/>
      <c r="H19" s="184"/>
      <c r="I19" s="184"/>
    </row>
    <row r="20" spans="1:9" ht="20.100000000000001" customHeight="1" x14ac:dyDescent="0.2">
      <c r="A20" s="16" t="s">
        <v>1</v>
      </c>
      <c r="B20" s="181" t="str">
        <f>IF(References!B24 = "", "", References!B24)</f>
        <v>Refuel Environmental Services, LLC</v>
      </c>
      <c r="C20" s="182"/>
      <c r="D20" s="182"/>
      <c r="E20" s="182"/>
      <c r="F20" s="182"/>
      <c r="G20" s="182"/>
      <c r="H20" s="182"/>
      <c r="I20" s="183"/>
    </row>
    <row r="21" spans="1:9" s="3" customFormat="1" ht="25.5" x14ac:dyDescent="0.2">
      <c r="A21" s="17" t="s">
        <v>397</v>
      </c>
      <c r="B21" s="17" t="s">
        <v>2</v>
      </c>
      <c r="C21" s="18" t="s">
        <v>3</v>
      </c>
      <c r="D21" s="18" t="s">
        <v>4</v>
      </c>
      <c r="E21" s="18" t="s">
        <v>5</v>
      </c>
      <c r="F21" s="18" t="s">
        <v>157</v>
      </c>
      <c r="G21" s="18" t="s">
        <v>138</v>
      </c>
      <c r="H21" s="18" t="s">
        <v>137</v>
      </c>
      <c r="I21" s="31" t="s">
        <v>136</v>
      </c>
    </row>
    <row r="22" spans="1:9" ht="20.100000000000001" customHeight="1" x14ac:dyDescent="0.2">
      <c r="A22" s="26" t="s">
        <v>567</v>
      </c>
      <c r="B22" s="23" t="s">
        <v>830</v>
      </c>
      <c r="C22" s="23" t="s">
        <v>396</v>
      </c>
      <c r="D22" s="24" t="s">
        <v>96</v>
      </c>
      <c r="E22" s="25">
        <v>45693</v>
      </c>
      <c r="F22" s="26" t="s">
        <v>278</v>
      </c>
      <c r="G22" s="27">
        <v>2</v>
      </c>
      <c r="H22" s="28">
        <v>3000</v>
      </c>
      <c r="I22" s="14">
        <v>400</v>
      </c>
    </row>
    <row r="23" spans="1:9" ht="20.100000000000001" customHeight="1" x14ac:dyDescent="0.2">
      <c r="A23" s="26" t="s">
        <v>568</v>
      </c>
      <c r="B23" s="20" t="s">
        <v>287</v>
      </c>
      <c r="C23" s="20" t="s">
        <v>831</v>
      </c>
      <c r="D23" s="36" t="s">
        <v>291</v>
      </c>
      <c r="E23" s="37">
        <v>45660</v>
      </c>
      <c r="F23" s="37" t="s">
        <v>278</v>
      </c>
      <c r="G23" s="37">
        <v>1</v>
      </c>
      <c r="H23" s="38">
        <v>500</v>
      </c>
      <c r="I23" s="14">
        <v>400</v>
      </c>
    </row>
    <row r="24" spans="1:9" ht="20.100000000000001" customHeight="1" x14ac:dyDescent="0.2">
      <c r="A24" s="26" t="s">
        <v>569</v>
      </c>
      <c r="B24" s="23" t="s">
        <v>832</v>
      </c>
      <c r="C24" s="23" t="s">
        <v>570</v>
      </c>
      <c r="D24" s="24" t="s">
        <v>97</v>
      </c>
      <c r="E24" s="25">
        <v>45121</v>
      </c>
      <c r="F24" s="26" t="s">
        <v>279</v>
      </c>
      <c r="G24" s="27">
        <v>2</v>
      </c>
      <c r="H24" s="28">
        <v>3000</v>
      </c>
      <c r="I24" s="14">
        <v>400</v>
      </c>
    </row>
    <row r="25" spans="1:9" ht="20.100000000000001" customHeight="1" x14ac:dyDescent="0.2">
      <c r="A25" s="26" t="s">
        <v>571</v>
      </c>
      <c r="B25" s="20" t="s">
        <v>288</v>
      </c>
      <c r="C25" s="20" t="s">
        <v>833</v>
      </c>
      <c r="D25" s="36" t="s">
        <v>834</v>
      </c>
      <c r="E25" s="37">
        <v>45154</v>
      </c>
      <c r="F25" s="37" t="s">
        <v>279</v>
      </c>
      <c r="G25" s="37">
        <v>1</v>
      </c>
      <c r="H25" s="38">
        <v>500</v>
      </c>
      <c r="I25" s="14">
        <v>400</v>
      </c>
    </row>
    <row r="26" spans="1:9" ht="20.100000000000001" customHeight="1" x14ac:dyDescent="0.2">
      <c r="A26" s="26" t="s">
        <v>572</v>
      </c>
      <c r="B26" s="23" t="s">
        <v>835</v>
      </c>
      <c r="C26" s="23" t="s">
        <v>836</v>
      </c>
      <c r="D26" s="24" t="s">
        <v>98</v>
      </c>
      <c r="E26" s="25">
        <v>45133</v>
      </c>
      <c r="F26" s="26" t="s">
        <v>280</v>
      </c>
      <c r="G26" s="27">
        <v>1</v>
      </c>
      <c r="H26" s="28">
        <v>1500</v>
      </c>
      <c r="I26" s="14">
        <v>500</v>
      </c>
    </row>
    <row r="27" spans="1:9" ht="20.100000000000001" customHeight="1" x14ac:dyDescent="0.2">
      <c r="A27" s="26" t="s">
        <v>573</v>
      </c>
      <c r="B27" s="20" t="s">
        <v>837</v>
      </c>
      <c r="C27" s="20" t="s">
        <v>838</v>
      </c>
      <c r="D27" s="36" t="s">
        <v>99</v>
      </c>
      <c r="E27" s="37">
        <v>45640</v>
      </c>
      <c r="F27" s="37" t="s">
        <v>99</v>
      </c>
      <c r="G27" s="37">
        <v>1</v>
      </c>
      <c r="H27" s="38">
        <v>2500</v>
      </c>
      <c r="I27" s="14">
        <v>450</v>
      </c>
    </row>
    <row r="28" spans="1:9" ht="20.100000000000001" customHeight="1" x14ac:dyDescent="0.2">
      <c r="A28" s="26" t="s">
        <v>574</v>
      </c>
      <c r="B28" s="20" t="s">
        <v>839</v>
      </c>
      <c r="C28" s="20" t="s">
        <v>840</v>
      </c>
      <c r="D28" s="36" t="s">
        <v>100</v>
      </c>
      <c r="E28" s="37">
        <v>45638</v>
      </c>
      <c r="F28" s="37" t="s">
        <v>281</v>
      </c>
      <c r="G28" s="37">
        <v>1</v>
      </c>
      <c r="H28" s="38">
        <v>1500</v>
      </c>
      <c r="I28" s="14">
        <v>500</v>
      </c>
    </row>
    <row r="29" spans="1:9" ht="20.100000000000001" customHeight="1" x14ac:dyDescent="0.2">
      <c r="A29" s="26" t="s">
        <v>575</v>
      </c>
      <c r="B29" s="20" t="s">
        <v>289</v>
      </c>
      <c r="C29" s="20" t="s">
        <v>292</v>
      </c>
      <c r="D29" s="36" t="s">
        <v>293</v>
      </c>
      <c r="E29" s="37">
        <v>45669</v>
      </c>
      <c r="F29" s="37" t="s">
        <v>281</v>
      </c>
      <c r="G29" s="37">
        <v>1</v>
      </c>
      <c r="H29" s="38">
        <v>500</v>
      </c>
      <c r="I29" s="14">
        <v>500</v>
      </c>
    </row>
    <row r="30" spans="1:9" ht="20.100000000000001" customHeight="1" x14ac:dyDescent="0.2">
      <c r="A30" s="26" t="s">
        <v>576</v>
      </c>
      <c r="B30" s="39" t="s">
        <v>841</v>
      </c>
      <c r="C30" s="39" t="s">
        <v>842</v>
      </c>
      <c r="D30" s="40" t="s">
        <v>101</v>
      </c>
      <c r="E30" s="41">
        <v>45661</v>
      </c>
      <c r="F30" s="41" t="s">
        <v>282</v>
      </c>
      <c r="G30" s="37">
        <v>1</v>
      </c>
      <c r="H30" s="42">
        <v>1000</v>
      </c>
      <c r="I30" s="14">
        <v>500</v>
      </c>
    </row>
    <row r="31" spans="1:9" ht="20.100000000000001" customHeight="1" x14ac:dyDescent="0.2">
      <c r="A31" s="26" t="s">
        <v>577</v>
      </c>
      <c r="B31" s="20" t="s">
        <v>285</v>
      </c>
      <c r="C31" s="20" t="s">
        <v>843</v>
      </c>
      <c r="D31" s="36" t="s">
        <v>102</v>
      </c>
      <c r="E31" s="37">
        <v>45601</v>
      </c>
      <c r="F31" s="37" t="s">
        <v>283</v>
      </c>
      <c r="G31" s="37">
        <v>1</v>
      </c>
      <c r="H31" s="38">
        <v>500</v>
      </c>
      <c r="I31" s="14">
        <v>350</v>
      </c>
    </row>
    <row r="32" spans="1:9" ht="20.100000000000001" customHeight="1" x14ac:dyDescent="0.2">
      <c r="A32" s="26" t="s">
        <v>578</v>
      </c>
      <c r="B32" s="20" t="s">
        <v>286</v>
      </c>
      <c r="C32" s="20" t="s">
        <v>843</v>
      </c>
      <c r="D32" s="36" t="s">
        <v>102</v>
      </c>
      <c r="E32" s="37">
        <v>45601</v>
      </c>
      <c r="F32" s="37" t="s">
        <v>283</v>
      </c>
      <c r="G32" s="37">
        <v>1</v>
      </c>
      <c r="H32" s="38">
        <v>500</v>
      </c>
      <c r="I32" s="14">
        <v>350</v>
      </c>
    </row>
    <row r="33" spans="1:9" ht="20.100000000000001" customHeight="1" x14ac:dyDescent="0.2">
      <c r="A33" s="26" t="s">
        <v>579</v>
      </c>
      <c r="B33" s="23" t="s">
        <v>844</v>
      </c>
      <c r="C33" s="23" t="s">
        <v>580</v>
      </c>
      <c r="D33" s="24" t="s">
        <v>102</v>
      </c>
      <c r="E33" s="25">
        <v>45601</v>
      </c>
      <c r="F33" s="26" t="s">
        <v>283</v>
      </c>
      <c r="G33" s="27">
        <v>4</v>
      </c>
      <c r="H33" s="28">
        <v>4000</v>
      </c>
      <c r="I33" s="14">
        <v>350</v>
      </c>
    </row>
    <row r="34" spans="1:9" ht="20.100000000000001" customHeight="1" x14ac:dyDescent="0.2">
      <c r="A34" s="26" t="s">
        <v>581</v>
      </c>
      <c r="B34" s="20" t="s">
        <v>845</v>
      </c>
      <c r="C34" s="20" t="s">
        <v>846</v>
      </c>
      <c r="D34" s="36" t="s">
        <v>103</v>
      </c>
      <c r="E34" s="37">
        <v>45648</v>
      </c>
      <c r="F34" s="37" t="s">
        <v>284</v>
      </c>
      <c r="G34" s="37">
        <v>1</v>
      </c>
      <c r="H34" s="38">
        <v>3000</v>
      </c>
      <c r="I34" s="14">
        <v>400</v>
      </c>
    </row>
    <row r="35" spans="1:9" ht="20.100000000000001" customHeight="1" x14ac:dyDescent="0.2">
      <c r="A35" s="26" t="s">
        <v>582</v>
      </c>
      <c r="B35" s="20" t="s">
        <v>290</v>
      </c>
      <c r="C35" s="20" t="s">
        <v>847</v>
      </c>
      <c r="D35" s="36" t="s">
        <v>294</v>
      </c>
      <c r="E35" s="37">
        <v>45694</v>
      </c>
      <c r="F35" s="37" t="s">
        <v>284</v>
      </c>
      <c r="G35" s="37">
        <v>1</v>
      </c>
      <c r="H35" s="38">
        <v>600</v>
      </c>
      <c r="I35" s="14">
        <v>400</v>
      </c>
    </row>
    <row r="36" spans="1:9" ht="20.100000000000001" customHeight="1" x14ac:dyDescent="0.2">
      <c r="A36" s="184"/>
      <c r="B36" s="184"/>
      <c r="C36" s="184"/>
      <c r="D36" s="184"/>
      <c r="E36" s="184"/>
      <c r="F36" s="184"/>
      <c r="G36" s="184"/>
      <c r="H36" s="184"/>
      <c r="I36" s="184"/>
    </row>
  </sheetData>
  <sheetProtection selectLockedCells="1"/>
  <mergeCells count="6">
    <mergeCell ref="A36:I36"/>
    <mergeCell ref="A1:I1"/>
    <mergeCell ref="A2:I2"/>
    <mergeCell ref="A19:I19"/>
    <mergeCell ref="B3:I3"/>
    <mergeCell ref="B20:I20"/>
  </mergeCells>
  <pageMargins left="0.25" right="0.25" top="0.5" bottom="0.5" header="0.5" footer="0.5"/>
  <pageSetup scale="94" fitToHeight="0" orientation="landscape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74"/>
  <sheetViews>
    <sheetView showGridLines="0" zoomScaleNormal="100" workbookViewId="0">
      <pane ySplit="2" topLeftCell="A3" activePane="bottomLeft" state="frozen"/>
      <selection pane="bottomLeft" activeCell="O34" sqref="O34"/>
    </sheetView>
  </sheetViews>
  <sheetFormatPr defaultRowHeight="12.75" x14ac:dyDescent="0.2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/>
  </cols>
  <sheetData>
    <row r="1" spans="1:9" ht="20.100000000000001" customHeight="1" x14ac:dyDescent="0.2">
      <c r="A1" s="185" t="str">
        <f>References!A1</f>
        <v>186-22 OIL/WATER INTERCEPTOR MAINTENANCE AND SERVICE  03/26/2021</v>
      </c>
      <c r="B1" s="185"/>
      <c r="C1" s="185"/>
      <c r="D1" s="185"/>
      <c r="E1" s="185"/>
      <c r="F1" s="185"/>
      <c r="G1" s="185"/>
      <c r="H1" s="185"/>
      <c r="I1" s="185"/>
    </row>
    <row r="2" spans="1:9" ht="20.100000000000001" customHeight="1" x14ac:dyDescent="0.2">
      <c r="A2" s="185" t="s">
        <v>104</v>
      </c>
      <c r="B2" s="185"/>
      <c r="C2" s="185"/>
      <c r="D2" s="185"/>
      <c r="E2" s="185"/>
      <c r="F2" s="185"/>
      <c r="G2" s="185"/>
      <c r="H2" s="185"/>
      <c r="I2" s="185"/>
    </row>
    <row r="3" spans="1:9" ht="20.100000000000001" customHeight="1" x14ac:dyDescent="0.2">
      <c r="A3" s="16" t="s">
        <v>1</v>
      </c>
      <c r="B3" s="181" t="str">
        <f>IF(References!B3 = "", "", References!B3)</f>
        <v>Bear Environmental LLC</v>
      </c>
      <c r="C3" s="182"/>
      <c r="D3" s="182"/>
      <c r="E3" s="182"/>
      <c r="F3" s="182"/>
      <c r="G3" s="182"/>
      <c r="H3" s="182"/>
      <c r="I3" s="183"/>
    </row>
    <row r="4" spans="1:9" s="3" customFormat="1" ht="25.5" x14ac:dyDescent="0.2">
      <c r="A4" s="17" t="s">
        <v>397</v>
      </c>
      <c r="B4" s="17" t="s">
        <v>2</v>
      </c>
      <c r="C4" s="18" t="s">
        <v>3</v>
      </c>
      <c r="D4" s="18" t="s">
        <v>4</v>
      </c>
      <c r="E4" s="18" t="s">
        <v>5</v>
      </c>
      <c r="F4" s="18" t="s">
        <v>157</v>
      </c>
      <c r="G4" s="18" t="s">
        <v>138</v>
      </c>
      <c r="H4" s="18" t="s">
        <v>137</v>
      </c>
      <c r="I4" s="31" t="s">
        <v>136</v>
      </c>
    </row>
    <row r="5" spans="1:9" s="4" customFormat="1" ht="20.100000000000001" customHeight="1" x14ac:dyDescent="0.2">
      <c r="A5" s="26" t="s">
        <v>583</v>
      </c>
      <c r="B5" s="23" t="s">
        <v>848</v>
      </c>
      <c r="C5" s="23" t="s">
        <v>849</v>
      </c>
      <c r="D5" s="24" t="s">
        <v>105</v>
      </c>
      <c r="E5" s="25">
        <v>45701</v>
      </c>
      <c r="F5" s="26" t="s">
        <v>105</v>
      </c>
      <c r="G5" s="27">
        <v>2</v>
      </c>
      <c r="H5" s="28">
        <v>3000</v>
      </c>
      <c r="I5" s="15">
        <v>500</v>
      </c>
    </row>
    <row r="6" spans="1:9" s="4" customFormat="1" ht="20.100000000000001" customHeight="1" x14ac:dyDescent="0.2">
      <c r="A6" s="26" t="s">
        <v>584</v>
      </c>
      <c r="B6" s="20" t="s">
        <v>307</v>
      </c>
      <c r="C6" s="20" t="s">
        <v>850</v>
      </c>
      <c r="D6" s="36" t="s">
        <v>311</v>
      </c>
      <c r="E6" s="37">
        <v>45732</v>
      </c>
      <c r="F6" s="37" t="s">
        <v>105</v>
      </c>
      <c r="G6" s="37">
        <v>3</v>
      </c>
      <c r="H6" s="38">
        <v>1100</v>
      </c>
      <c r="I6" s="15">
        <v>500</v>
      </c>
    </row>
    <row r="7" spans="1:9" s="4" customFormat="1" ht="20.100000000000001" customHeight="1" x14ac:dyDescent="0.2">
      <c r="A7" s="26" t="s">
        <v>585</v>
      </c>
      <c r="B7" s="20" t="s">
        <v>851</v>
      </c>
      <c r="C7" s="20" t="s">
        <v>106</v>
      </c>
      <c r="D7" s="36" t="s">
        <v>312</v>
      </c>
      <c r="E7" s="37">
        <v>45614</v>
      </c>
      <c r="F7" s="37" t="s">
        <v>295</v>
      </c>
      <c r="G7" s="37">
        <v>1</v>
      </c>
      <c r="H7" s="38">
        <v>1100</v>
      </c>
      <c r="I7" s="15">
        <v>500</v>
      </c>
    </row>
    <row r="8" spans="1:9" s="4" customFormat="1" ht="20.100000000000001" customHeight="1" x14ac:dyDescent="0.2">
      <c r="A8" s="26" t="s">
        <v>586</v>
      </c>
      <c r="B8" s="20" t="s">
        <v>852</v>
      </c>
      <c r="C8" s="20" t="s">
        <v>853</v>
      </c>
      <c r="D8" s="36" t="s">
        <v>107</v>
      </c>
      <c r="E8" s="37">
        <v>43138</v>
      </c>
      <c r="F8" s="37" t="s">
        <v>296</v>
      </c>
      <c r="G8" s="37">
        <v>1</v>
      </c>
      <c r="H8" s="38">
        <v>1500</v>
      </c>
      <c r="I8" s="15">
        <v>500</v>
      </c>
    </row>
    <row r="9" spans="1:9" s="4" customFormat="1" ht="20.100000000000001" customHeight="1" x14ac:dyDescent="0.2">
      <c r="A9" s="26" t="s">
        <v>587</v>
      </c>
      <c r="B9" s="23" t="s">
        <v>588</v>
      </c>
      <c r="C9" s="23" t="s">
        <v>854</v>
      </c>
      <c r="D9" s="24" t="s">
        <v>589</v>
      </c>
      <c r="E9" s="25">
        <v>43135</v>
      </c>
      <c r="F9" s="26" t="s">
        <v>296</v>
      </c>
      <c r="G9" s="27">
        <v>1</v>
      </c>
      <c r="H9" s="28">
        <v>1000</v>
      </c>
      <c r="I9" s="15">
        <v>500</v>
      </c>
    </row>
    <row r="10" spans="1:9" s="4" customFormat="1" ht="20.100000000000001" customHeight="1" x14ac:dyDescent="0.2">
      <c r="A10" s="26" t="s">
        <v>590</v>
      </c>
      <c r="B10" s="20" t="s">
        <v>855</v>
      </c>
      <c r="C10" s="20" t="s">
        <v>856</v>
      </c>
      <c r="D10" s="36" t="s">
        <v>108</v>
      </c>
      <c r="E10" s="37">
        <v>45769</v>
      </c>
      <c r="F10" s="37" t="s">
        <v>297</v>
      </c>
      <c r="G10" s="37">
        <v>2</v>
      </c>
      <c r="H10" s="38">
        <v>11500</v>
      </c>
      <c r="I10" s="15">
        <v>500</v>
      </c>
    </row>
    <row r="11" spans="1:9" s="4" customFormat="1" ht="20.100000000000001" customHeight="1" x14ac:dyDescent="0.2">
      <c r="A11" s="26" t="s">
        <v>591</v>
      </c>
      <c r="B11" s="20" t="s">
        <v>308</v>
      </c>
      <c r="C11" s="20" t="s">
        <v>857</v>
      </c>
      <c r="D11" s="36" t="s">
        <v>313</v>
      </c>
      <c r="E11" s="37">
        <v>45783</v>
      </c>
      <c r="F11" s="37" t="s">
        <v>297</v>
      </c>
      <c r="G11" s="37">
        <v>1</v>
      </c>
      <c r="H11" s="38">
        <v>300</v>
      </c>
      <c r="I11" s="15">
        <v>500</v>
      </c>
    </row>
    <row r="12" spans="1:9" s="4" customFormat="1" ht="20.100000000000001" customHeight="1" x14ac:dyDescent="0.2">
      <c r="A12" s="26" t="s">
        <v>592</v>
      </c>
      <c r="B12" s="23" t="s">
        <v>858</v>
      </c>
      <c r="C12" s="23" t="s">
        <v>593</v>
      </c>
      <c r="D12" s="24" t="s">
        <v>109</v>
      </c>
      <c r="E12" s="25">
        <v>43793</v>
      </c>
      <c r="F12" s="26" t="s">
        <v>298</v>
      </c>
      <c r="G12" s="27">
        <v>3</v>
      </c>
      <c r="H12" s="28">
        <v>4000</v>
      </c>
      <c r="I12" s="15">
        <v>500</v>
      </c>
    </row>
    <row r="13" spans="1:9" s="4" customFormat="1" ht="20.100000000000001" customHeight="1" x14ac:dyDescent="0.2">
      <c r="A13" s="26" t="s">
        <v>594</v>
      </c>
      <c r="B13" s="20" t="s">
        <v>309</v>
      </c>
      <c r="C13" s="20" t="s">
        <v>859</v>
      </c>
      <c r="D13" s="36" t="s">
        <v>314</v>
      </c>
      <c r="E13" s="37">
        <v>43946</v>
      </c>
      <c r="F13" s="37" t="s">
        <v>298</v>
      </c>
      <c r="G13" s="37">
        <v>1</v>
      </c>
      <c r="H13" s="38">
        <v>1500</v>
      </c>
      <c r="I13" s="15">
        <v>500</v>
      </c>
    </row>
    <row r="14" spans="1:9" s="4" customFormat="1" ht="20.100000000000001" customHeight="1" x14ac:dyDescent="0.2">
      <c r="A14" s="26" t="s">
        <v>595</v>
      </c>
      <c r="B14" s="20" t="s">
        <v>860</v>
      </c>
      <c r="C14" s="20" t="s">
        <v>861</v>
      </c>
      <c r="D14" s="36" t="s">
        <v>110</v>
      </c>
      <c r="E14" s="37">
        <v>43756</v>
      </c>
      <c r="F14" s="37" t="s">
        <v>299</v>
      </c>
      <c r="G14" s="37">
        <v>2</v>
      </c>
      <c r="H14" s="38">
        <v>11500</v>
      </c>
      <c r="I14" s="15">
        <v>500</v>
      </c>
    </row>
    <row r="15" spans="1:9" s="4" customFormat="1" ht="20.100000000000001" customHeight="1" x14ac:dyDescent="0.2">
      <c r="A15" s="26" t="s">
        <v>596</v>
      </c>
      <c r="B15" s="20" t="s">
        <v>862</v>
      </c>
      <c r="C15" s="20" t="s">
        <v>111</v>
      </c>
      <c r="D15" s="36" t="s">
        <v>112</v>
      </c>
      <c r="E15" s="37">
        <v>43724</v>
      </c>
      <c r="F15" s="37" t="s">
        <v>300</v>
      </c>
      <c r="G15" s="37">
        <v>1</v>
      </c>
      <c r="H15" s="38">
        <v>1100</v>
      </c>
      <c r="I15" s="15">
        <v>500</v>
      </c>
    </row>
    <row r="16" spans="1:9" s="4" customFormat="1" ht="20.100000000000001" customHeight="1" x14ac:dyDescent="0.2">
      <c r="A16" s="26" t="s">
        <v>597</v>
      </c>
      <c r="B16" s="20" t="s">
        <v>310</v>
      </c>
      <c r="C16" s="20" t="s">
        <v>863</v>
      </c>
      <c r="D16" s="36" t="s">
        <v>317</v>
      </c>
      <c r="E16" s="37">
        <v>43717</v>
      </c>
      <c r="F16" s="37" t="s">
        <v>300</v>
      </c>
      <c r="G16" s="37">
        <v>1</v>
      </c>
      <c r="H16" s="38">
        <v>1500</v>
      </c>
      <c r="I16" s="15">
        <v>500</v>
      </c>
    </row>
    <row r="17" spans="1:9" s="4" customFormat="1" ht="20.100000000000001" customHeight="1" x14ac:dyDescent="0.2">
      <c r="A17" s="26" t="s">
        <v>598</v>
      </c>
      <c r="B17" s="20" t="s">
        <v>864</v>
      </c>
      <c r="C17" s="20" t="s">
        <v>599</v>
      </c>
      <c r="D17" s="36" t="s">
        <v>600</v>
      </c>
      <c r="E17" s="37">
        <v>45651</v>
      </c>
      <c r="F17" s="37" t="s">
        <v>301</v>
      </c>
      <c r="G17" s="37">
        <v>3</v>
      </c>
      <c r="H17" s="38">
        <v>4000</v>
      </c>
      <c r="I17" s="15">
        <v>500</v>
      </c>
    </row>
    <row r="18" spans="1:9" s="4" customFormat="1" ht="20.100000000000001" customHeight="1" x14ac:dyDescent="0.2">
      <c r="A18" s="26" t="s">
        <v>869</v>
      </c>
      <c r="B18" s="20" t="s">
        <v>320</v>
      </c>
      <c r="C18" s="20" t="s">
        <v>599</v>
      </c>
      <c r="D18" s="36" t="s">
        <v>600</v>
      </c>
      <c r="E18" s="37">
        <v>45651</v>
      </c>
      <c r="F18" s="37" t="s">
        <v>301</v>
      </c>
      <c r="G18" s="37">
        <v>3</v>
      </c>
      <c r="H18" s="38">
        <v>4685</v>
      </c>
      <c r="I18" s="15">
        <v>500</v>
      </c>
    </row>
    <row r="19" spans="1:9" s="4" customFormat="1" ht="20.100000000000001" customHeight="1" x14ac:dyDescent="0.2">
      <c r="A19" s="26" t="s">
        <v>601</v>
      </c>
      <c r="B19" s="23" t="s">
        <v>602</v>
      </c>
      <c r="C19" s="23" t="s">
        <v>603</v>
      </c>
      <c r="D19" s="24" t="s">
        <v>604</v>
      </c>
      <c r="E19" s="25">
        <v>45695</v>
      </c>
      <c r="F19" s="26" t="s">
        <v>301</v>
      </c>
      <c r="G19" s="27">
        <v>1</v>
      </c>
      <c r="H19" s="28">
        <v>1000</v>
      </c>
      <c r="I19" s="15">
        <v>500</v>
      </c>
    </row>
    <row r="20" spans="1:9" s="4" customFormat="1" ht="20.100000000000001" customHeight="1" x14ac:dyDescent="0.2">
      <c r="A20" s="26" t="s">
        <v>605</v>
      </c>
      <c r="B20" s="23" t="s">
        <v>114</v>
      </c>
      <c r="C20" s="23" t="s">
        <v>316</v>
      </c>
      <c r="D20" s="24" t="s">
        <v>113</v>
      </c>
      <c r="E20" s="25">
        <v>45750</v>
      </c>
      <c r="F20" s="26" t="s">
        <v>302</v>
      </c>
      <c r="G20" s="27">
        <v>2</v>
      </c>
      <c r="H20" s="28">
        <v>2200</v>
      </c>
      <c r="I20" s="15">
        <v>500</v>
      </c>
    </row>
    <row r="21" spans="1:9" s="4" customFormat="1" ht="20.100000000000001" customHeight="1" x14ac:dyDescent="0.2">
      <c r="A21" s="26" t="s">
        <v>606</v>
      </c>
      <c r="B21" s="20" t="s">
        <v>303</v>
      </c>
      <c r="C21" s="20" t="s">
        <v>315</v>
      </c>
      <c r="D21" s="36" t="s">
        <v>113</v>
      </c>
      <c r="E21" s="37">
        <v>45750</v>
      </c>
      <c r="F21" s="37" t="s">
        <v>302</v>
      </c>
      <c r="G21" s="37">
        <v>1</v>
      </c>
      <c r="H21" s="38">
        <v>1000</v>
      </c>
      <c r="I21" s="15">
        <v>500</v>
      </c>
    </row>
    <row r="22" spans="1:9" s="4" customFormat="1" ht="20.100000000000001" customHeight="1" x14ac:dyDescent="0.2">
      <c r="A22" s="26" t="s">
        <v>607</v>
      </c>
      <c r="B22" s="20" t="s">
        <v>608</v>
      </c>
      <c r="C22" s="20" t="s">
        <v>865</v>
      </c>
      <c r="D22" s="36" t="s">
        <v>113</v>
      </c>
      <c r="E22" s="37">
        <v>45750</v>
      </c>
      <c r="F22" s="37" t="s">
        <v>302</v>
      </c>
      <c r="G22" s="37">
        <v>3</v>
      </c>
      <c r="H22" s="38">
        <v>4000</v>
      </c>
      <c r="I22" s="15">
        <v>500</v>
      </c>
    </row>
    <row r="23" spans="1:9" s="4" customFormat="1" ht="20.100000000000001" customHeight="1" x14ac:dyDescent="0.2">
      <c r="A23" s="26" t="s">
        <v>609</v>
      </c>
      <c r="B23" s="23" t="s">
        <v>304</v>
      </c>
      <c r="C23" s="23" t="s">
        <v>866</v>
      </c>
      <c r="D23" s="24" t="s">
        <v>115</v>
      </c>
      <c r="E23" s="25">
        <v>45714</v>
      </c>
      <c r="F23" s="26" t="s">
        <v>302</v>
      </c>
      <c r="G23" s="27">
        <v>1</v>
      </c>
      <c r="H23" s="28">
        <v>500</v>
      </c>
      <c r="I23" s="15">
        <v>500</v>
      </c>
    </row>
    <row r="24" spans="1:9" s="4" customFormat="1" ht="20.100000000000001" customHeight="1" x14ac:dyDescent="0.2">
      <c r="A24" s="26" t="s">
        <v>610</v>
      </c>
      <c r="B24" s="20" t="s">
        <v>305</v>
      </c>
      <c r="C24" s="20" t="s">
        <v>867</v>
      </c>
      <c r="D24" s="36" t="s">
        <v>318</v>
      </c>
      <c r="E24" s="37">
        <v>45724</v>
      </c>
      <c r="F24" s="37" t="s">
        <v>302</v>
      </c>
      <c r="G24" s="37">
        <v>1</v>
      </c>
      <c r="H24" s="38">
        <v>1000</v>
      </c>
      <c r="I24" s="15">
        <v>500</v>
      </c>
    </row>
    <row r="25" spans="1:9" s="4" customFormat="1" ht="20.100000000000001" customHeight="1" x14ac:dyDescent="0.2">
      <c r="A25" s="26" t="s">
        <v>611</v>
      </c>
      <c r="B25" s="20" t="s">
        <v>306</v>
      </c>
      <c r="C25" s="20" t="s">
        <v>868</v>
      </c>
      <c r="D25" s="36" t="s">
        <v>319</v>
      </c>
      <c r="E25" s="37">
        <v>45727</v>
      </c>
      <c r="F25" s="37" t="s">
        <v>302</v>
      </c>
      <c r="G25" s="37">
        <v>1</v>
      </c>
      <c r="H25" s="38">
        <v>1500</v>
      </c>
      <c r="I25" s="15">
        <v>500</v>
      </c>
    </row>
    <row r="26" spans="1:9" ht="20.100000000000001" customHeight="1" x14ac:dyDescent="0.2">
      <c r="A26" s="184"/>
      <c r="B26" s="184"/>
      <c r="C26" s="184"/>
      <c r="D26" s="184"/>
      <c r="E26" s="184"/>
      <c r="F26" s="184"/>
      <c r="G26" s="184"/>
      <c r="H26" s="184"/>
      <c r="I26" s="184"/>
    </row>
    <row r="27" spans="1:9" ht="20.100000000000001" customHeight="1" x14ac:dyDescent="0.2">
      <c r="A27" s="16" t="s">
        <v>1</v>
      </c>
      <c r="B27" s="181" t="str">
        <f>IF(References!B17 = "", "", References!B17)</f>
        <v>FeeCorp Corporation</v>
      </c>
      <c r="C27" s="182"/>
      <c r="D27" s="182"/>
      <c r="E27" s="182"/>
      <c r="F27" s="182"/>
      <c r="G27" s="182"/>
      <c r="H27" s="182"/>
      <c r="I27" s="183"/>
    </row>
    <row r="28" spans="1:9" s="3" customFormat="1" ht="25.5" x14ac:dyDescent="0.2">
      <c r="A28" s="17" t="s">
        <v>397</v>
      </c>
      <c r="B28" s="17" t="s">
        <v>2</v>
      </c>
      <c r="C28" s="18" t="s">
        <v>3</v>
      </c>
      <c r="D28" s="18" t="s">
        <v>4</v>
      </c>
      <c r="E28" s="18" t="s">
        <v>5</v>
      </c>
      <c r="F28" s="18" t="s">
        <v>157</v>
      </c>
      <c r="G28" s="18" t="s">
        <v>138</v>
      </c>
      <c r="H28" s="18" t="s">
        <v>137</v>
      </c>
      <c r="I28" s="31" t="s">
        <v>136</v>
      </c>
    </row>
    <row r="29" spans="1:9" s="4" customFormat="1" ht="20.100000000000001" customHeight="1" x14ac:dyDescent="0.2">
      <c r="A29" s="26" t="s">
        <v>583</v>
      </c>
      <c r="B29" s="23" t="s">
        <v>848</v>
      </c>
      <c r="C29" s="23" t="s">
        <v>849</v>
      </c>
      <c r="D29" s="24" t="s">
        <v>105</v>
      </c>
      <c r="E29" s="25">
        <v>45701</v>
      </c>
      <c r="F29" s="26" t="s">
        <v>105</v>
      </c>
      <c r="G29" s="27">
        <v>2</v>
      </c>
      <c r="H29" s="28">
        <v>3000</v>
      </c>
      <c r="I29" s="15">
        <v>400</v>
      </c>
    </row>
    <row r="30" spans="1:9" s="4" customFormat="1" ht="20.100000000000001" customHeight="1" x14ac:dyDescent="0.2">
      <c r="A30" s="26" t="s">
        <v>584</v>
      </c>
      <c r="B30" s="20" t="s">
        <v>307</v>
      </c>
      <c r="C30" s="20" t="s">
        <v>850</v>
      </c>
      <c r="D30" s="36" t="s">
        <v>311</v>
      </c>
      <c r="E30" s="37">
        <v>45732</v>
      </c>
      <c r="F30" s="37" t="s">
        <v>105</v>
      </c>
      <c r="G30" s="37">
        <v>3</v>
      </c>
      <c r="H30" s="38">
        <v>1100</v>
      </c>
      <c r="I30" s="15">
        <v>600</v>
      </c>
    </row>
    <row r="31" spans="1:9" s="4" customFormat="1" ht="20.100000000000001" customHeight="1" x14ac:dyDescent="0.2">
      <c r="A31" s="26" t="s">
        <v>585</v>
      </c>
      <c r="B31" s="20" t="s">
        <v>851</v>
      </c>
      <c r="C31" s="20" t="s">
        <v>106</v>
      </c>
      <c r="D31" s="36" t="s">
        <v>312</v>
      </c>
      <c r="E31" s="37">
        <v>45614</v>
      </c>
      <c r="F31" s="37" t="s">
        <v>295</v>
      </c>
      <c r="G31" s="37">
        <v>1</v>
      </c>
      <c r="H31" s="38">
        <v>1100</v>
      </c>
      <c r="I31" s="15">
        <v>600</v>
      </c>
    </row>
    <row r="32" spans="1:9" s="4" customFormat="1" ht="20.100000000000001" customHeight="1" x14ac:dyDescent="0.2">
      <c r="A32" s="26" t="s">
        <v>586</v>
      </c>
      <c r="B32" s="20" t="s">
        <v>852</v>
      </c>
      <c r="C32" s="20" t="s">
        <v>853</v>
      </c>
      <c r="D32" s="36" t="s">
        <v>107</v>
      </c>
      <c r="E32" s="37">
        <v>43138</v>
      </c>
      <c r="F32" s="37" t="s">
        <v>296</v>
      </c>
      <c r="G32" s="37">
        <v>1</v>
      </c>
      <c r="H32" s="38">
        <v>1500</v>
      </c>
      <c r="I32" s="15">
        <v>400</v>
      </c>
    </row>
    <row r="33" spans="1:9" s="4" customFormat="1" ht="20.100000000000001" customHeight="1" x14ac:dyDescent="0.2">
      <c r="A33" s="26" t="s">
        <v>587</v>
      </c>
      <c r="B33" s="23" t="s">
        <v>588</v>
      </c>
      <c r="C33" s="23" t="s">
        <v>854</v>
      </c>
      <c r="D33" s="24" t="s">
        <v>589</v>
      </c>
      <c r="E33" s="25">
        <v>43135</v>
      </c>
      <c r="F33" s="26" t="s">
        <v>296</v>
      </c>
      <c r="G33" s="27">
        <v>1</v>
      </c>
      <c r="H33" s="28">
        <v>1000</v>
      </c>
      <c r="I33" s="15">
        <v>600</v>
      </c>
    </row>
    <row r="34" spans="1:9" s="4" customFormat="1" ht="20.100000000000001" customHeight="1" x14ac:dyDescent="0.2">
      <c r="A34" s="26" t="s">
        <v>590</v>
      </c>
      <c r="B34" s="20" t="s">
        <v>855</v>
      </c>
      <c r="C34" s="20" t="s">
        <v>856</v>
      </c>
      <c r="D34" s="36" t="s">
        <v>108</v>
      </c>
      <c r="E34" s="37">
        <v>45769</v>
      </c>
      <c r="F34" s="37" t="s">
        <v>297</v>
      </c>
      <c r="G34" s="37">
        <v>2</v>
      </c>
      <c r="H34" s="38">
        <v>11500</v>
      </c>
      <c r="I34" s="15">
        <v>350</v>
      </c>
    </row>
    <row r="35" spans="1:9" s="4" customFormat="1" ht="20.100000000000001" customHeight="1" x14ac:dyDescent="0.2">
      <c r="A35" s="26" t="s">
        <v>591</v>
      </c>
      <c r="B35" s="20" t="s">
        <v>308</v>
      </c>
      <c r="C35" s="20" t="s">
        <v>857</v>
      </c>
      <c r="D35" s="36" t="s">
        <v>313</v>
      </c>
      <c r="E35" s="37">
        <v>45783</v>
      </c>
      <c r="F35" s="37" t="s">
        <v>297</v>
      </c>
      <c r="G35" s="37">
        <v>1</v>
      </c>
      <c r="H35" s="38">
        <v>300</v>
      </c>
      <c r="I35" s="189">
        <v>350</v>
      </c>
    </row>
    <row r="36" spans="1:9" s="4" customFormat="1" ht="20.100000000000001" customHeight="1" x14ac:dyDescent="0.2">
      <c r="A36" s="26" t="s">
        <v>592</v>
      </c>
      <c r="B36" s="23" t="s">
        <v>858</v>
      </c>
      <c r="C36" s="23" t="s">
        <v>593</v>
      </c>
      <c r="D36" s="24" t="s">
        <v>109</v>
      </c>
      <c r="E36" s="25">
        <v>43793</v>
      </c>
      <c r="F36" s="26" t="s">
        <v>298</v>
      </c>
      <c r="G36" s="27">
        <v>3</v>
      </c>
      <c r="H36" s="28">
        <v>4000</v>
      </c>
      <c r="I36" s="15">
        <v>400</v>
      </c>
    </row>
    <row r="37" spans="1:9" s="4" customFormat="1" ht="20.100000000000001" customHeight="1" x14ac:dyDescent="0.2">
      <c r="A37" s="26" t="s">
        <v>594</v>
      </c>
      <c r="B37" s="20" t="s">
        <v>309</v>
      </c>
      <c r="C37" s="20" t="s">
        <v>859</v>
      </c>
      <c r="D37" s="36" t="s">
        <v>314</v>
      </c>
      <c r="E37" s="37">
        <v>43946</v>
      </c>
      <c r="F37" s="37" t="s">
        <v>298</v>
      </c>
      <c r="G37" s="37">
        <v>1</v>
      </c>
      <c r="H37" s="38">
        <v>1500</v>
      </c>
      <c r="I37" s="15">
        <v>400</v>
      </c>
    </row>
    <row r="38" spans="1:9" s="4" customFormat="1" ht="20.100000000000001" customHeight="1" x14ac:dyDescent="0.2">
      <c r="A38" s="26" t="s">
        <v>595</v>
      </c>
      <c r="B38" s="20" t="s">
        <v>860</v>
      </c>
      <c r="C38" s="20" t="s">
        <v>861</v>
      </c>
      <c r="D38" s="36" t="s">
        <v>110</v>
      </c>
      <c r="E38" s="37">
        <v>43756</v>
      </c>
      <c r="F38" s="37" t="s">
        <v>299</v>
      </c>
      <c r="G38" s="37">
        <v>2</v>
      </c>
      <c r="H38" s="38">
        <v>11500</v>
      </c>
      <c r="I38" s="15">
        <v>350</v>
      </c>
    </row>
    <row r="39" spans="1:9" s="4" customFormat="1" ht="20.100000000000001" customHeight="1" x14ac:dyDescent="0.2">
      <c r="A39" s="26" t="s">
        <v>596</v>
      </c>
      <c r="B39" s="20" t="s">
        <v>862</v>
      </c>
      <c r="C39" s="20" t="s">
        <v>111</v>
      </c>
      <c r="D39" s="36" t="s">
        <v>112</v>
      </c>
      <c r="E39" s="37">
        <v>43724</v>
      </c>
      <c r="F39" s="37" t="s">
        <v>300</v>
      </c>
      <c r="G39" s="37">
        <v>1</v>
      </c>
      <c r="H39" s="38">
        <v>1100</v>
      </c>
      <c r="I39" s="15">
        <v>600</v>
      </c>
    </row>
    <row r="40" spans="1:9" s="4" customFormat="1" ht="20.100000000000001" customHeight="1" x14ac:dyDescent="0.2">
      <c r="A40" s="26" t="s">
        <v>597</v>
      </c>
      <c r="B40" s="20" t="s">
        <v>310</v>
      </c>
      <c r="C40" s="20" t="s">
        <v>863</v>
      </c>
      <c r="D40" s="36" t="s">
        <v>317</v>
      </c>
      <c r="E40" s="37">
        <v>43717</v>
      </c>
      <c r="F40" s="37" t="s">
        <v>300</v>
      </c>
      <c r="G40" s="37">
        <v>1</v>
      </c>
      <c r="H40" s="38">
        <v>1500</v>
      </c>
      <c r="I40" s="15">
        <v>400</v>
      </c>
    </row>
    <row r="41" spans="1:9" s="4" customFormat="1" ht="20.100000000000001" customHeight="1" x14ac:dyDescent="0.2">
      <c r="A41" s="26" t="s">
        <v>598</v>
      </c>
      <c r="B41" s="20" t="s">
        <v>864</v>
      </c>
      <c r="C41" s="20" t="s">
        <v>599</v>
      </c>
      <c r="D41" s="36" t="s">
        <v>600</v>
      </c>
      <c r="E41" s="37">
        <v>45651</v>
      </c>
      <c r="F41" s="37" t="s">
        <v>301</v>
      </c>
      <c r="G41" s="37">
        <v>3</v>
      </c>
      <c r="H41" s="38">
        <v>4000</v>
      </c>
      <c r="I41" s="15">
        <v>350</v>
      </c>
    </row>
    <row r="42" spans="1:9" s="4" customFormat="1" ht="20.100000000000001" customHeight="1" x14ac:dyDescent="0.2">
      <c r="A42" s="26" t="s">
        <v>869</v>
      </c>
      <c r="B42" s="20" t="s">
        <v>320</v>
      </c>
      <c r="C42" s="20" t="s">
        <v>599</v>
      </c>
      <c r="D42" s="36" t="s">
        <v>600</v>
      </c>
      <c r="E42" s="37">
        <v>45651</v>
      </c>
      <c r="F42" s="37" t="s">
        <v>301</v>
      </c>
      <c r="G42" s="37">
        <v>3</v>
      </c>
      <c r="H42" s="38">
        <v>4685</v>
      </c>
      <c r="I42" s="15">
        <v>350</v>
      </c>
    </row>
    <row r="43" spans="1:9" s="4" customFormat="1" ht="20.100000000000001" customHeight="1" x14ac:dyDescent="0.2">
      <c r="A43" s="26" t="s">
        <v>601</v>
      </c>
      <c r="B43" s="23" t="s">
        <v>602</v>
      </c>
      <c r="C43" s="23" t="s">
        <v>603</v>
      </c>
      <c r="D43" s="24" t="s">
        <v>604</v>
      </c>
      <c r="E43" s="25">
        <v>45695</v>
      </c>
      <c r="F43" s="26" t="s">
        <v>301</v>
      </c>
      <c r="G43" s="27">
        <v>1</v>
      </c>
      <c r="H43" s="28">
        <v>1000</v>
      </c>
      <c r="I43" s="15">
        <v>600</v>
      </c>
    </row>
    <row r="44" spans="1:9" s="4" customFormat="1" ht="20.100000000000001" customHeight="1" x14ac:dyDescent="0.2">
      <c r="A44" s="26" t="s">
        <v>605</v>
      </c>
      <c r="B44" s="23" t="s">
        <v>114</v>
      </c>
      <c r="C44" s="23" t="s">
        <v>316</v>
      </c>
      <c r="D44" s="24" t="s">
        <v>113</v>
      </c>
      <c r="E44" s="25">
        <v>45750</v>
      </c>
      <c r="F44" s="26" t="s">
        <v>302</v>
      </c>
      <c r="G44" s="27">
        <v>2</v>
      </c>
      <c r="H44" s="28">
        <v>2200</v>
      </c>
      <c r="I44" s="15">
        <v>400</v>
      </c>
    </row>
    <row r="45" spans="1:9" s="4" customFormat="1" ht="20.100000000000001" customHeight="1" x14ac:dyDescent="0.2">
      <c r="A45" s="26" t="s">
        <v>606</v>
      </c>
      <c r="B45" s="20" t="s">
        <v>303</v>
      </c>
      <c r="C45" s="20" t="s">
        <v>315</v>
      </c>
      <c r="D45" s="36" t="s">
        <v>113</v>
      </c>
      <c r="E45" s="37">
        <v>45750</v>
      </c>
      <c r="F45" s="37" t="s">
        <v>302</v>
      </c>
      <c r="G45" s="37">
        <v>1</v>
      </c>
      <c r="H45" s="38">
        <v>1000</v>
      </c>
      <c r="I45" s="15">
        <v>600</v>
      </c>
    </row>
    <row r="46" spans="1:9" s="4" customFormat="1" ht="20.100000000000001" customHeight="1" x14ac:dyDescent="0.2">
      <c r="A46" s="26" t="s">
        <v>607</v>
      </c>
      <c r="B46" s="20" t="s">
        <v>608</v>
      </c>
      <c r="C46" s="20" t="s">
        <v>865</v>
      </c>
      <c r="D46" s="36" t="s">
        <v>113</v>
      </c>
      <c r="E46" s="37">
        <v>45750</v>
      </c>
      <c r="F46" s="37" t="s">
        <v>302</v>
      </c>
      <c r="G46" s="37">
        <v>3</v>
      </c>
      <c r="H46" s="38">
        <v>4000</v>
      </c>
      <c r="I46" s="15">
        <v>400</v>
      </c>
    </row>
    <row r="47" spans="1:9" s="4" customFormat="1" ht="20.100000000000001" customHeight="1" x14ac:dyDescent="0.2">
      <c r="A47" s="26" t="s">
        <v>609</v>
      </c>
      <c r="B47" s="23" t="s">
        <v>304</v>
      </c>
      <c r="C47" s="23" t="s">
        <v>866</v>
      </c>
      <c r="D47" s="24" t="s">
        <v>115</v>
      </c>
      <c r="E47" s="25">
        <v>45714</v>
      </c>
      <c r="F47" s="26" t="s">
        <v>302</v>
      </c>
      <c r="G47" s="27">
        <v>1</v>
      </c>
      <c r="H47" s="28">
        <v>500</v>
      </c>
      <c r="I47" s="189">
        <v>600</v>
      </c>
    </row>
    <row r="48" spans="1:9" s="4" customFormat="1" ht="20.100000000000001" customHeight="1" x14ac:dyDescent="0.2">
      <c r="A48" s="26" t="s">
        <v>610</v>
      </c>
      <c r="B48" s="20" t="s">
        <v>305</v>
      </c>
      <c r="C48" s="20" t="s">
        <v>867</v>
      </c>
      <c r="D48" s="36" t="s">
        <v>318</v>
      </c>
      <c r="E48" s="37">
        <v>45724</v>
      </c>
      <c r="F48" s="37" t="s">
        <v>302</v>
      </c>
      <c r="G48" s="37">
        <v>1</v>
      </c>
      <c r="H48" s="38">
        <v>1000</v>
      </c>
      <c r="I48" s="15">
        <v>600</v>
      </c>
    </row>
    <row r="49" spans="1:9" s="4" customFormat="1" ht="20.100000000000001" customHeight="1" x14ac:dyDescent="0.2">
      <c r="A49" s="26" t="s">
        <v>611</v>
      </c>
      <c r="B49" s="20" t="s">
        <v>306</v>
      </c>
      <c r="C49" s="20" t="s">
        <v>868</v>
      </c>
      <c r="D49" s="36" t="s">
        <v>319</v>
      </c>
      <c r="E49" s="37">
        <v>45727</v>
      </c>
      <c r="F49" s="37" t="s">
        <v>302</v>
      </c>
      <c r="G49" s="37">
        <v>1</v>
      </c>
      <c r="H49" s="38">
        <v>1500</v>
      </c>
      <c r="I49" s="15">
        <v>400</v>
      </c>
    </row>
    <row r="50" spans="1:9" ht="20.100000000000001" customHeight="1" x14ac:dyDescent="0.2">
      <c r="A50" s="184"/>
      <c r="B50" s="184"/>
      <c r="C50" s="184"/>
      <c r="D50" s="184"/>
      <c r="E50" s="184"/>
      <c r="F50" s="184"/>
      <c r="G50" s="184"/>
      <c r="H50" s="184"/>
      <c r="I50" s="184"/>
    </row>
    <row r="51" spans="1:9" ht="20.100000000000001" customHeight="1" x14ac:dyDescent="0.2">
      <c r="A51" s="16" t="s">
        <v>1</v>
      </c>
      <c r="B51" s="181" t="str">
        <f>IF(References!B24 = "", "", References!B24)</f>
        <v>Refuel Environmental Services, LLC</v>
      </c>
      <c r="C51" s="182"/>
      <c r="D51" s="182"/>
      <c r="E51" s="182"/>
      <c r="F51" s="182"/>
      <c r="G51" s="182"/>
      <c r="H51" s="182"/>
      <c r="I51" s="183"/>
    </row>
    <row r="52" spans="1:9" s="3" customFormat="1" ht="25.5" x14ac:dyDescent="0.2">
      <c r="A52" s="17" t="s">
        <v>397</v>
      </c>
      <c r="B52" s="17" t="s">
        <v>2</v>
      </c>
      <c r="C52" s="18" t="s">
        <v>3</v>
      </c>
      <c r="D52" s="18" t="s">
        <v>4</v>
      </c>
      <c r="E52" s="18" t="s">
        <v>5</v>
      </c>
      <c r="F52" s="18" t="s">
        <v>157</v>
      </c>
      <c r="G52" s="18" t="s">
        <v>138</v>
      </c>
      <c r="H52" s="18" t="s">
        <v>137</v>
      </c>
      <c r="I52" s="31" t="s">
        <v>136</v>
      </c>
    </row>
    <row r="53" spans="1:9" s="4" customFormat="1" ht="20.100000000000001" customHeight="1" x14ac:dyDescent="0.2">
      <c r="A53" s="26" t="s">
        <v>583</v>
      </c>
      <c r="B53" s="23" t="s">
        <v>848</v>
      </c>
      <c r="C53" s="23" t="s">
        <v>849</v>
      </c>
      <c r="D53" s="24" t="s">
        <v>105</v>
      </c>
      <c r="E53" s="25">
        <v>45701</v>
      </c>
      <c r="F53" s="26" t="s">
        <v>105</v>
      </c>
      <c r="G53" s="27">
        <v>2</v>
      </c>
      <c r="H53" s="28">
        <v>3000</v>
      </c>
      <c r="I53" s="15">
        <v>400</v>
      </c>
    </row>
    <row r="54" spans="1:9" s="4" customFormat="1" ht="20.100000000000001" customHeight="1" x14ac:dyDescent="0.2">
      <c r="A54" s="26" t="s">
        <v>584</v>
      </c>
      <c r="B54" s="20" t="s">
        <v>307</v>
      </c>
      <c r="C54" s="20" t="s">
        <v>850</v>
      </c>
      <c r="D54" s="36" t="s">
        <v>311</v>
      </c>
      <c r="E54" s="37">
        <v>45732</v>
      </c>
      <c r="F54" s="37" t="s">
        <v>105</v>
      </c>
      <c r="G54" s="37">
        <v>3</v>
      </c>
      <c r="H54" s="38">
        <v>1100</v>
      </c>
      <c r="I54" s="15">
        <v>500</v>
      </c>
    </row>
    <row r="55" spans="1:9" s="4" customFormat="1" ht="20.100000000000001" customHeight="1" x14ac:dyDescent="0.2">
      <c r="A55" s="26" t="s">
        <v>585</v>
      </c>
      <c r="B55" s="20" t="s">
        <v>851</v>
      </c>
      <c r="C55" s="20" t="s">
        <v>106</v>
      </c>
      <c r="D55" s="36" t="s">
        <v>312</v>
      </c>
      <c r="E55" s="37">
        <v>45614</v>
      </c>
      <c r="F55" s="37" t="s">
        <v>295</v>
      </c>
      <c r="G55" s="37">
        <v>1</v>
      </c>
      <c r="H55" s="38">
        <v>1100</v>
      </c>
      <c r="I55" s="15">
        <v>500</v>
      </c>
    </row>
    <row r="56" spans="1:9" s="4" customFormat="1" ht="20.100000000000001" customHeight="1" x14ac:dyDescent="0.2">
      <c r="A56" s="26" t="s">
        <v>586</v>
      </c>
      <c r="B56" s="20" t="s">
        <v>852</v>
      </c>
      <c r="C56" s="20" t="s">
        <v>853</v>
      </c>
      <c r="D56" s="36" t="s">
        <v>107</v>
      </c>
      <c r="E56" s="37">
        <v>43138</v>
      </c>
      <c r="F56" s="37" t="s">
        <v>296</v>
      </c>
      <c r="G56" s="37">
        <v>1</v>
      </c>
      <c r="H56" s="38">
        <v>1500</v>
      </c>
      <c r="I56" s="15">
        <v>500</v>
      </c>
    </row>
    <row r="57" spans="1:9" s="4" customFormat="1" ht="20.100000000000001" customHeight="1" x14ac:dyDescent="0.2">
      <c r="A57" s="26" t="s">
        <v>587</v>
      </c>
      <c r="B57" s="23" t="s">
        <v>588</v>
      </c>
      <c r="C57" s="23" t="s">
        <v>854</v>
      </c>
      <c r="D57" s="24" t="s">
        <v>589</v>
      </c>
      <c r="E57" s="25">
        <v>43135</v>
      </c>
      <c r="F57" s="26" t="s">
        <v>296</v>
      </c>
      <c r="G57" s="27">
        <v>1</v>
      </c>
      <c r="H57" s="28">
        <v>1000</v>
      </c>
      <c r="I57" s="15">
        <v>500</v>
      </c>
    </row>
    <row r="58" spans="1:9" s="4" customFormat="1" ht="20.100000000000001" customHeight="1" x14ac:dyDescent="0.2">
      <c r="A58" s="26" t="s">
        <v>590</v>
      </c>
      <c r="B58" s="20" t="s">
        <v>855</v>
      </c>
      <c r="C58" s="20" t="s">
        <v>856</v>
      </c>
      <c r="D58" s="36" t="s">
        <v>108</v>
      </c>
      <c r="E58" s="37">
        <v>45769</v>
      </c>
      <c r="F58" s="37" t="s">
        <v>297</v>
      </c>
      <c r="G58" s="37">
        <v>2</v>
      </c>
      <c r="H58" s="38">
        <v>11500</v>
      </c>
      <c r="I58" s="15">
        <v>350</v>
      </c>
    </row>
    <row r="59" spans="1:9" s="4" customFormat="1" ht="20.100000000000001" customHeight="1" x14ac:dyDescent="0.2">
      <c r="A59" s="26" t="s">
        <v>591</v>
      </c>
      <c r="B59" s="20" t="s">
        <v>308</v>
      </c>
      <c r="C59" s="20" t="s">
        <v>857</v>
      </c>
      <c r="D59" s="36" t="s">
        <v>313</v>
      </c>
      <c r="E59" s="37">
        <v>45783</v>
      </c>
      <c r="F59" s="37" t="s">
        <v>297</v>
      </c>
      <c r="G59" s="37">
        <v>1</v>
      </c>
      <c r="H59" s="38">
        <v>300</v>
      </c>
      <c r="I59" s="15">
        <v>750</v>
      </c>
    </row>
    <row r="60" spans="1:9" s="4" customFormat="1" ht="20.100000000000001" customHeight="1" x14ac:dyDescent="0.2">
      <c r="A60" s="26" t="s">
        <v>592</v>
      </c>
      <c r="B60" s="23" t="s">
        <v>858</v>
      </c>
      <c r="C60" s="23" t="s">
        <v>593</v>
      </c>
      <c r="D60" s="24" t="s">
        <v>109</v>
      </c>
      <c r="E60" s="25">
        <v>43793</v>
      </c>
      <c r="F60" s="26" t="s">
        <v>298</v>
      </c>
      <c r="G60" s="27">
        <v>3</v>
      </c>
      <c r="H60" s="28">
        <v>4000</v>
      </c>
      <c r="I60" s="15">
        <v>400</v>
      </c>
    </row>
    <row r="61" spans="1:9" s="4" customFormat="1" ht="20.100000000000001" customHeight="1" x14ac:dyDescent="0.2">
      <c r="A61" s="26" t="s">
        <v>594</v>
      </c>
      <c r="B61" s="20" t="s">
        <v>309</v>
      </c>
      <c r="C61" s="20" t="s">
        <v>859</v>
      </c>
      <c r="D61" s="36" t="s">
        <v>314</v>
      </c>
      <c r="E61" s="37">
        <v>43946</v>
      </c>
      <c r="F61" s="37" t="s">
        <v>298</v>
      </c>
      <c r="G61" s="37">
        <v>1</v>
      </c>
      <c r="H61" s="38">
        <v>1500</v>
      </c>
      <c r="I61" s="15">
        <v>500</v>
      </c>
    </row>
    <row r="62" spans="1:9" s="4" customFormat="1" ht="20.100000000000001" customHeight="1" x14ac:dyDescent="0.2">
      <c r="A62" s="26" t="s">
        <v>595</v>
      </c>
      <c r="B62" s="20" t="s">
        <v>860</v>
      </c>
      <c r="C62" s="20" t="s">
        <v>861</v>
      </c>
      <c r="D62" s="36" t="s">
        <v>110</v>
      </c>
      <c r="E62" s="37">
        <v>43756</v>
      </c>
      <c r="F62" s="37" t="s">
        <v>299</v>
      </c>
      <c r="G62" s="37">
        <v>2</v>
      </c>
      <c r="H62" s="38">
        <v>11500</v>
      </c>
      <c r="I62" s="15">
        <v>350</v>
      </c>
    </row>
    <row r="63" spans="1:9" s="4" customFormat="1" ht="20.100000000000001" customHeight="1" x14ac:dyDescent="0.2">
      <c r="A63" s="26" t="s">
        <v>596</v>
      </c>
      <c r="B63" s="20" t="s">
        <v>862</v>
      </c>
      <c r="C63" s="20" t="s">
        <v>111</v>
      </c>
      <c r="D63" s="36" t="s">
        <v>112</v>
      </c>
      <c r="E63" s="37">
        <v>43724</v>
      </c>
      <c r="F63" s="37" t="s">
        <v>300</v>
      </c>
      <c r="G63" s="37">
        <v>1</v>
      </c>
      <c r="H63" s="38">
        <v>1100</v>
      </c>
      <c r="I63" s="15">
        <v>500</v>
      </c>
    </row>
    <row r="64" spans="1:9" s="4" customFormat="1" ht="20.100000000000001" customHeight="1" x14ac:dyDescent="0.2">
      <c r="A64" s="26" t="s">
        <v>597</v>
      </c>
      <c r="B64" s="20" t="s">
        <v>310</v>
      </c>
      <c r="C64" s="20" t="s">
        <v>863</v>
      </c>
      <c r="D64" s="36" t="s">
        <v>317</v>
      </c>
      <c r="E64" s="37">
        <v>43717</v>
      </c>
      <c r="F64" s="37" t="s">
        <v>300</v>
      </c>
      <c r="G64" s="37">
        <v>1</v>
      </c>
      <c r="H64" s="38">
        <v>1500</v>
      </c>
      <c r="I64" s="15">
        <v>500</v>
      </c>
    </row>
    <row r="65" spans="1:9" s="4" customFormat="1" ht="20.100000000000001" customHeight="1" x14ac:dyDescent="0.2">
      <c r="A65" s="26" t="s">
        <v>598</v>
      </c>
      <c r="B65" s="20" t="s">
        <v>864</v>
      </c>
      <c r="C65" s="20" t="s">
        <v>599</v>
      </c>
      <c r="D65" s="36" t="s">
        <v>600</v>
      </c>
      <c r="E65" s="37">
        <v>45651</v>
      </c>
      <c r="F65" s="37" t="s">
        <v>301</v>
      </c>
      <c r="G65" s="37">
        <v>3</v>
      </c>
      <c r="H65" s="38">
        <v>4000</v>
      </c>
      <c r="I65" s="15">
        <v>350</v>
      </c>
    </row>
    <row r="66" spans="1:9" s="4" customFormat="1" ht="20.100000000000001" customHeight="1" x14ac:dyDescent="0.2">
      <c r="A66" s="26" t="s">
        <v>869</v>
      </c>
      <c r="B66" s="20" t="s">
        <v>320</v>
      </c>
      <c r="C66" s="20" t="s">
        <v>599</v>
      </c>
      <c r="D66" s="36" t="s">
        <v>600</v>
      </c>
      <c r="E66" s="37">
        <v>45651</v>
      </c>
      <c r="F66" s="37" t="s">
        <v>301</v>
      </c>
      <c r="G66" s="37">
        <v>3</v>
      </c>
      <c r="H66" s="38">
        <v>4685</v>
      </c>
      <c r="I66" s="15">
        <v>350</v>
      </c>
    </row>
    <row r="67" spans="1:9" s="4" customFormat="1" ht="20.100000000000001" customHeight="1" x14ac:dyDescent="0.2">
      <c r="A67" s="26" t="s">
        <v>601</v>
      </c>
      <c r="B67" s="23" t="s">
        <v>602</v>
      </c>
      <c r="C67" s="23" t="s">
        <v>603</v>
      </c>
      <c r="D67" s="24" t="s">
        <v>604</v>
      </c>
      <c r="E67" s="25">
        <v>45695</v>
      </c>
      <c r="F67" s="26" t="s">
        <v>301</v>
      </c>
      <c r="G67" s="27">
        <v>1</v>
      </c>
      <c r="H67" s="28">
        <v>1000</v>
      </c>
      <c r="I67" s="15">
        <v>500</v>
      </c>
    </row>
    <row r="68" spans="1:9" s="4" customFormat="1" ht="20.100000000000001" customHeight="1" x14ac:dyDescent="0.2">
      <c r="A68" s="26" t="s">
        <v>605</v>
      </c>
      <c r="B68" s="23" t="s">
        <v>114</v>
      </c>
      <c r="C68" s="23" t="s">
        <v>316</v>
      </c>
      <c r="D68" s="24" t="s">
        <v>113</v>
      </c>
      <c r="E68" s="25">
        <v>45750</v>
      </c>
      <c r="F68" s="26" t="s">
        <v>302</v>
      </c>
      <c r="G68" s="27">
        <v>2</v>
      </c>
      <c r="H68" s="28">
        <v>2200</v>
      </c>
      <c r="I68" s="15">
        <v>400</v>
      </c>
    </row>
    <row r="69" spans="1:9" s="4" customFormat="1" ht="20.100000000000001" customHeight="1" x14ac:dyDescent="0.2">
      <c r="A69" s="26" t="s">
        <v>606</v>
      </c>
      <c r="B69" s="20" t="s">
        <v>303</v>
      </c>
      <c r="C69" s="20" t="s">
        <v>315</v>
      </c>
      <c r="D69" s="36" t="s">
        <v>113</v>
      </c>
      <c r="E69" s="37">
        <v>45750</v>
      </c>
      <c r="F69" s="37" t="s">
        <v>302</v>
      </c>
      <c r="G69" s="37">
        <v>1</v>
      </c>
      <c r="H69" s="38">
        <v>1000</v>
      </c>
      <c r="I69" s="15">
        <v>400</v>
      </c>
    </row>
    <row r="70" spans="1:9" s="4" customFormat="1" ht="20.100000000000001" customHeight="1" x14ac:dyDescent="0.2">
      <c r="A70" s="26" t="s">
        <v>607</v>
      </c>
      <c r="B70" s="20" t="s">
        <v>608</v>
      </c>
      <c r="C70" s="20" t="s">
        <v>865</v>
      </c>
      <c r="D70" s="36" t="s">
        <v>113</v>
      </c>
      <c r="E70" s="37">
        <v>45750</v>
      </c>
      <c r="F70" s="37" t="s">
        <v>302</v>
      </c>
      <c r="G70" s="37">
        <v>3</v>
      </c>
      <c r="H70" s="38">
        <v>4000</v>
      </c>
      <c r="I70" s="15">
        <v>350</v>
      </c>
    </row>
    <row r="71" spans="1:9" s="4" customFormat="1" ht="20.100000000000001" customHeight="1" x14ac:dyDescent="0.2">
      <c r="A71" s="26" t="s">
        <v>609</v>
      </c>
      <c r="B71" s="23" t="s">
        <v>304</v>
      </c>
      <c r="C71" s="23" t="s">
        <v>866</v>
      </c>
      <c r="D71" s="24" t="s">
        <v>115</v>
      </c>
      <c r="E71" s="25">
        <v>45714</v>
      </c>
      <c r="F71" s="26" t="s">
        <v>302</v>
      </c>
      <c r="G71" s="27">
        <v>1</v>
      </c>
      <c r="H71" s="28">
        <v>500</v>
      </c>
      <c r="I71" s="15">
        <v>500</v>
      </c>
    </row>
    <row r="72" spans="1:9" s="4" customFormat="1" ht="20.100000000000001" customHeight="1" x14ac:dyDescent="0.2">
      <c r="A72" s="26" t="s">
        <v>610</v>
      </c>
      <c r="B72" s="20" t="s">
        <v>305</v>
      </c>
      <c r="C72" s="20" t="s">
        <v>867</v>
      </c>
      <c r="D72" s="36" t="s">
        <v>318</v>
      </c>
      <c r="E72" s="37">
        <v>45724</v>
      </c>
      <c r="F72" s="37" t="s">
        <v>302</v>
      </c>
      <c r="G72" s="37">
        <v>1</v>
      </c>
      <c r="H72" s="38">
        <v>1000</v>
      </c>
      <c r="I72" s="15">
        <v>500</v>
      </c>
    </row>
    <row r="73" spans="1:9" s="4" customFormat="1" ht="20.100000000000001" customHeight="1" x14ac:dyDescent="0.2">
      <c r="A73" s="26" t="s">
        <v>611</v>
      </c>
      <c r="B73" s="20" t="s">
        <v>306</v>
      </c>
      <c r="C73" s="20" t="s">
        <v>868</v>
      </c>
      <c r="D73" s="36" t="s">
        <v>319</v>
      </c>
      <c r="E73" s="37">
        <v>45727</v>
      </c>
      <c r="F73" s="37" t="s">
        <v>302</v>
      </c>
      <c r="G73" s="37">
        <v>1</v>
      </c>
      <c r="H73" s="38">
        <v>1500</v>
      </c>
      <c r="I73" s="15">
        <v>500</v>
      </c>
    </row>
    <row r="74" spans="1:9" ht="20.100000000000001" customHeight="1" x14ac:dyDescent="0.2">
      <c r="A74" s="184"/>
      <c r="B74" s="184"/>
      <c r="C74" s="184"/>
      <c r="D74" s="184"/>
      <c r="E74" s="184"/>
      <c r="F74" s="184"/>
      <c r="G74" s="184"/>
      <c r="H74" s="184"/>
      <c r="I74" s="184"/>
    </row>
  </sheetData>
  <sheetProtection selectLockedCells="1"/>
  <mergeCells count="8">
    <mergeCell ref="A50:I50"/>
    <mergeCell ref="B51:I51"/>
    <mergeCell ref="A74:I74"/>
    <mergeCell ref="A1:I1"/>
    <mergeCell ref="A2:I2"/>
    <mergeCell ref="A26:I26"/>
    <mergeCell ref="B3:I3"/>
    <mergeCell ref="B27:I27"/>
  </mergeCells>
  <pageMargins left="0.25" right="0.25" top="0.5" bottom="0.5" header="0.5" footer="0.5"/>
  <pageSetup scale="94" fitToHeight="0" orientation="landscape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46"/>
  <sheetViews>
    <sheetView showGridLines="0" zoomScaleNormal="100" workbookViewId="0">
      <pane ySplit="2" topLeftCell="A3" activePane="bottomLeft" state="frozen"/>
      <selection pane="bottomLeft" activeCell="J26" sqref="J26"/>
    </sheetView>
  </sheetViews>
  <sheetFormatPr defaultRowHeight="12.75" x14ac:dyDescent="0.2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/>
  </cols>
  <sheetData>
    <row r="1" spans="1:9" ht="20.100000000000001" customHeight="1" x14ac:dyDescent="0.2">
      <c r="A1" s="185" t="str">
        <f>References!A1</f>
        <v>186-22 OIL/WATER INTERCEPTOR MAINTENANCE AND SERVICE  03/26/2021</v>
      </c>
      <c r="B1" s="185"/>
      <c r="C1" s="185"/>
      <c r="D1" s="185"/>
      <c r="E1" s="185"/>
      <c r="F1" s="185"/>
      <c r="G1" s="185"/>
      <c r="H1" s="185"/>
      <c r="I1" s="185"/>
    </row>
    <row r="2" spans="1:9" ht="20.100000000000001" customHeight="1" x14ac:dyDescent="0.2">
      <c r="A2" s="185" t="s">
        <v>116</v>
      </c>
      <c r="B2" s="185"/>
      <c r="C2" s="185"/>
      <c r="D2" s="185"/>
      <c r="E2" s="185"/>
      <c r="F2" s="185"/>
      <c r="G2" s="185"/>
      <c r="H2" s="185"/>
      <c r="I2" s="185"/>
    </row>
    <row r="3" spans="1:9" ht="20.100000000000001" customHeight="1" x14ac:dyDescent="0.2">
      <c r="A3" s="16" t="s">
        <v>1</v>
      </c>
      <c r="B3" s="181" t="str">
        <f>IF(References!B3 = "", "", References!B3)</f>
        <v>Bear Environmental LLC</v>
      </c>
      <c r="C3" s="182"/>
      <c r="D3" s="182"/>
      <c r="E3" s="182"/>
      <c r="F3" s="182"/>
      <c r="G3" s="182"/>
      <c r="H3" s="182"/>
      <c r="I3" s="183"/>
    </row>
    <row r="4" spans="1:9" s="3" customFormat="1" ht="25.5" x14ac:dyDescent="0.2">
      <c r="A4" s="17" t="s">
        <v>397</v>
      </c>
      <c r="B4" s="17" t="s">
        <v>2</v>
      </c>
      <c r="C4" s="18" t="s">
        <v>3</v>
      </c>
      <c r="D4" s="18" t="s">
        <v>4</v>
      </c>
      <c r="E4" s="18" t="s">
        <v>5</v>
      </c>
      <c r="F4" s="18" t="s">
        <v>157</v>
      </c>
      <c r="G4" s="18" t="s">
        <v>138</v>
      </c>
      <c r="H4" s="18" t="s">
        <v>137</v>
      </c>
      <c r="I4" s="31" t="s">
        <v>136</v>
      </c>
    </row>
    <row r="5" spans="1:9" s="4" customFormat="1" ht="20.100000000000001" customHeight="1" x14ac:dyDescent="0.2">
      <c r="A5" s="19" t="s">
        <v>612</v>
      </c>
      <c r="B5" s="20" t="s">
        <v>870</v>
      </c>
      <c r="C5" s="20" t="s">
        <v>871</v>
      </c>
      <c r="D5" s="20" t="s">
        <v>117</v>
      </c>
      <c r="E5" s="21">
        <v>43718</v>
      </c>
      <c r="F5" s="21" t="s">
        <v>321</v>
      </c>
      <c r="G5" s="21">
        <v>2</v>
      </c>
      <c r="H5" s="22">
        <v>3000</v>
      </c>
      <c r="I5" s="15">
        <v>500</v>
      </c>
    </row>
    <row r="6" spans="1:9" s="4" customFormat="1" ht="20.100000000000001" customHeight="1" x14ac:dyDescent="0.2">
      <c r="A6" s="19" t="s">
        <v>613</v>
      </c>
      <c r="B6" s="20" t="s">
        <v>331</v>
      </c>
      <c r="C6" s="20" t="s">
        <v>332</v>
      </c>
      <c r="D6" s="20" t="s">
        <v>333</v>
      </c>
      <c r="E6" s="21">
        <v>43950</v>
      </c>
      <c r="F6" s="21" t="s">
        <v>321</v>
      </c>
      <c r="G6" s="21">
        <v>3</v>
      </c>
      <c r="H6" s="22">
        <v>4000</v>
      </c>
      <c r="I6" s="15">
        <v>500</v>
      </c>
    </row>
    <row r="7" spans="1:9" s="4" customFormat="1" ht="20.100000000000001" customHeight="1" x14ac:dyDescent="0.2">
      <c r="A7" s="19" t="s">
        <v>614</v>
      </c>
      <c r="B7" s="20" t="s">
        <v>330</v>
      </c>
      <c r="C7" s="20" t="s">
        <v>872</v>
      </c>
      <c r="D7" s="20" t="s">
        <v>334</v>
      </c>
      <c r="E7" s="21">
        <v>43713</v>
      </c>
      <c r="F7" s="21" t="s">
        <v>321</v>
      </c>
      <c r="G7" s="21">
        <v>1</v>
      </c>
      <c r="H7" s="22">
        <v>1000</v>
      </c>
      <c r="I7" s="15">
        <v>500</v>
      </c>
    </row>
    <row r="8" spans="1:9" s="4" customFormat="1" ht="20.100000000000001" customHeight="1" x14ac:dyDescent="0.2">
      <c r="A8" s="19" t="s">
        <v>615</v>
      </c>
      <c r="B8" s="20" t="s">
        <v>873</v>
      </c>
      <c r="C8" s="20" t="s">
        <v>874</v>
      </c>
      <c r="D8" s="20" t="s">
        <v>118</v>
      </c>
      <c r="E8" s="21">
        <v>44615</v>
      </c>
      <c r="F8" s="21" t="s">
        <v>322</v>
      </c>
      <c r="G8" s="21">
        <v>1</v>
      </c>
      <c r="H8" s="22">
        <v>1500</v>
      </c>
      <c r="I8" s="15"/>
    </row>
    <row r="9" spans="1:9" s="4" customFormat="1" ht="20.100000000000001" customHeight="1" x14ac:dyDescent="0.2">
      <c r="A9" s="19" t="s">
        <v>616</v>
      </c>
      <c r="B9" s="23" t="s">
        <v>875</v>
      </c>
      <c r="C9" s="23" t="s">
        <v>617</v>
      </c>
      <c r="D9" s="24" t="s">
        <v>119</v>
      </c>
      <c r="E9" s="25">
        <v>44432</v>
      </c>
      <c r="F9" s="26" t="s">
        <v>323</v>
      </c>
      <c r="G9" s="27">
        <v>2</v>
      </c>
      <c r="H9" s="28">
        <v>4500</v>
      </c>
      <c r="I9" s="15"/>
    </row>
    <row r="10" spans="1:9" s="4" customFormat="1" ht="20.100000000000001" customHeight="1" x14ac:dyDescent="0.2">
      <c r="A10" s="19" t="s">
        <v>618</v>
      </c>
      <c r="B10" s="20" t="s">
        <v>335</v>
      </c>
      <c r="C10" s="20" t="s">
        <v>346</v>
      </c>
      <c r="D10" s="20" t="s">
        <v>337</v>
      </c>
      <c r="E10" s="21">
        <v>43920</v>
      </c>
      <c r="F10" s="21" t="s">
        <v>323</v>
      </c>
      <c r="G10" s="21">
        <v>2</v>
      </c>
      <c r="H10" s="22">
        <v>11000</v>
      </c>
      <c r="I10" s="15"/>
    </row>
    <row r="11" spans="1:9" s="4" customFormat="1" ht="20.100000000000001" customHeight="1" x14ac:dyDescent="0.2">
      <c r="A11" s="19" t="s">
        <v>619</v>
      </c>
      <c r="B11" s="20" t="s">
        <v>336</v>
      </c>
      <c r="C11" s="20" t="s">
        <v>876</v>
      </c>
      <c r="D11" s="20" t="s">
        <v>338</v>
      </c>
      <c r="E11" s="21">
        <v>44413</v>
      </c>
      <c r="F11" s="21" t="s">
        <v>323</v>
      </c>
      <c r="G11" s="21">
        <v>1</v>
      </c>
      <c r="H11" s="22">
        <v>1000</v>
      </c>
      <c r="I11" s="15"/>
    </row>
    <row r="12" spans="1:9" s="4" customFormat="1" ht="20.100000000000001" customHeight="1" x14ac:dyDescent="0.2">
      <c r="A12" s="19" t="s">
        <v>620</v>
      </c>
      <c r="B12" s="20" t="s">
        <v>877</v>
      </c>
      <c r="C12" s="20" t="s">
        <v>878</v>
      </c>
      <c r="D12" s="20" t="s">
        <v>120</v>
      </c>
      <c r="E12" s="21">
        <v>43907</v>
      </c>
      <c r="F12" s="21" t="s">
        <v>324</v>
      </c>
      <c r="G12" s="21">
        <v>2</v>
      </c>
      <c r="H12" s="22">
        <v>3000</v>
      </c>
      <c r="I12" s="15"/>
    </row>
    <row r="13" spans="1:9" s="4" customFormat="1" ht="20.100000000000001" customHeight="1" x14ac:dyDescent="0.2">
      <c r="A13" s="19" t="s">
        <v>892</v>
      </c>
      <c r="B13" s="20" t="s">
        <v>893</v>
      </c>
      <c r="C13" s="20" t="s">
        <v>894</v>
      </c>
      <c r="D13" s="20" t="s">
        <v>895</v>
      </c>
      <c r="E13" s="32">
        <v>43988</v>
      </c>
      <c r="F13" s="32" t="s">
        <v>324</v>
      </c>
      <c r="G13" s="21">
        <v>1</v>
      </c>
      <c r="H13" s="22">
        <v>1500</v>
      </c>
      <c r="I13" s="15"/>
    </row>
    <row r="14" spans="1:9" s="4" customFormat="1" ht="20.100000000000001" customHeight="1" x14ac:dyDescent="0.2">
      <c r="A14" s="19" t="s">
        <v>621</v>
      </c>
      <c r="B14" s="20" t="s">
        <v>879</v>
      </c>
      <c r="C14" s="20" t="s">
        <v>880</v>
      </c>
      <c r="D14" s="20" t="s">
        <v>121</v>
      </c>
      <c r="E14" s="32">
        <v>44654</v>
      </c>
      <c r="F14" s="32" t="s">
        <v>325</v>
      </c>
      <c r="G14" s="21">
        <v>2</v>
      </c>
      <c r="H14" s="22">
        <v>3000</v>
      </c>
      <c r="I14" s="15">
        <v>400</v>
      </c>
    </row>
    <row r="15" spans="1:9" s="4" customFormat="1" ht="20.100000000000001" customHeight="1" x14ac:dyDescent="0.2">
      <c r="A15" s="19" t="s">
        <v>622</v>
      </c>
      <c r="B15" s="20" t="s">
        <v>328</v>
      </c>
      <c r="C15" s="20" t="s">
        <v>881</v>
      </c>
      <c r="D15" s="20" t="s">
        <v>122</v>
      </c>
      <c r="E15" s="32">
        <v>44638</v>
      </c>
      <c r="F15" s="32" t="s">
        <v>325</v>
      </c>
      <c r="G15" s="21">
        <v>1</v>
      </c>
      <c r="H15" s="22">
        <v>550</v>
      </c>
      <c r="I15" s="15">
        <v>400</v>
      </c>
    </row>
    <row r="16" spans="1:9" s="4" customFormat="1" ht="20.100000000000001" customHeight="1" x14ac:dyDescent="0.2">
      <c r="A16" s="19" t="s">
        <v>623</v>
      </c>
      <c r="B16" s="33" t="s">
        <v>882</v>
      </c>
      <c r="C16" s="33" t="s">
        <v>883</v>
      </c>
      <c r="D16" s="33" t="s">
        <v>339</v>
      </c>
      <c r="E16" s="34">
        <v>43952</v>
      </c>
      <c r="F16" s="34" t="s">
        <v>326</v>
      </c>
      <c r="G16" s="34">
        <v>1</v>
      </c>
      <c r="H16" s="35">
        <v>1500</v>
      </c>
      <c r="I16" s="15"/>
    </row>
    <row r="17" spans="1:9" s="4" customFormat="1" ht="20.100000000000001" customHeight="1" x14ac:dyDescent="0.2">
      <c r="A17" s="19" t="s">
        <v>624</v>
      </c>
      <c r="B17" s="20" t="s">
        <v>340</v>
      </c>
      <c r="C17" s="20" t="s">
        <v>884</v>
      </c>
      <c r="D17" s="20" t="s">
        <v>341</v>
      </c>
      <c r="E17" s="32">
        <v>43908</v>
      </c>
      <c r="F17" s="21" t="s">
        <v>326</v>
      </c>
      <c r="G17" s="21">
        <v>1</v>
      </c>
      <c r="H17" s="22">
        <v>1000</v>
      </c>
      <c r="I17" s="15"/>
    </row>
    <row r="18" spans="1:9" s="4" customFormat="1" ht="20.100000000000001" customHeight="1" x14ac:dyDescent="0.2">
      <c r="A18" s="19" t="s">
        <v>625</v>
      </c>
      <c r="B18" s="20" t="s">
        <v>342</v>
      </c>
      <c r="C18" s="20" t="s">
        <v>885</v>
      </c>
      <c r="D18" s="20" t="s">
        <v>343</v>
      </c>
      <c r="E18" s="32">
        <v>43917</v>
      </c>
      <c r="F18" s="21" t="s">
        <v>326</v>
      </c>
      <c r="G18" s="21">
        <v>1</v>
      </c>
      <c r="H18" s="22">
        <v>1000</v>
      </c>
      <c r="I18" s="15"/>
    </row>
    <row r="19" spans="1:9" s="4" customFormat="1" ht="20.100000000000001" customHeight="1" x14ac:dyDescent="0.2">
      <c r="A19" s="19" t="s">
        <v>626</v>
      </c>
      <c r="B19" s="20" t="s">
        <v>344</v>
      </c>
      <c r="C19" s="20" t="s">
        <v>886</v>
      </c>
      <c r="D19" s="20" t="s">
        <v>339</v>
      </c>
      <c r="E19" s="32">
        <v>43952</v>
      </c>
      <c r="F19" s="21" t="s">
        <v>326</v>
      </c>
      <c r="G19" s="21">
        <v>1</v>
      </c>
      <c r="H19" s="22">
        <v>1000</v>
      </c>
      <c r="I19" s="15"/>
    </row>
    <row r="20" spans="1:9" s="4" customFormat="1" ht="20.100000000000001" customHeight="1" x14ac:dyDescent="0.2">
      <c r="A20" s="19" t="s">
        <v>627</v>
      </c>
      <c r="B20" s="20" t="s">
        <v>887</v>
      </c>
      <c r="C20" s="20" t="s">
        <v>630</v>
      </c>
      <c r="D20" s="20" t="s">
        <v>123</v>
      </c>
      <c r="E20" s="21">
        <v>44663</v>
      </c>
      <c r="F20" s="21" t="s">
        <v>327</v>
      </c>
      <c r="G20" s="21">
        <v>4</v>
      </c>
      <c r="H20" s="22">
        <v>5600</v>
      </c>
      <c r="I20" s="15">
        <v>400</v>
      </c>
    </row>
    <row r="21" spans="1:9" s="4" customFormat="1" ht="20.100000000000001" customHeight="1" x14ac:dyDescent="0.2">
      <c r="A21" s="19" t="s">
        <v>628</v>
      </c>
      <c r="B21" s="20" t="s">
        <v>888</v>
      </c>
      <c r="C21" s="20" t="s">
        <v>889</v>
      </c>
      <c r="D21" s="20" t="s">
        <v>123</v>
      </c>
      <c r="E21" s="21">
        <v>44663</v>
      </c>
      <c r="F21" s="21" t="s">
        <v>327</v>
      </c>
      <c r="G21" s="21">
        <v>1</v>
      </c>
      <c r="H21" s="22">
        <v>1500</v>
      </c>
      <c r="I21" s="15">
        <v>400</v>
      </c>
    </row>
    <row r="22" spans="1:9" s="4" customFormat="1" ht="20.100000000000001" customHeight="1" x14ac:dyDescent="0.2">
      <c r="A22" s="19" t="s">
        <v>629</v>
      </c>
      <c r="B22" s="23" t="s">
        <v>890</v>
      </c>
      <c r="C22" s="23" t="s">
        <v>630</v>
      </c>
      <c r="D22" s="24" t="s">
        <v>123</v>
      </c>
      <c r="E22" s="25">
        <v>44663</v>
      </c>
      <c r="F22" s="26" t="s">
        <v>327</v>
      </c>
      <c r="G22" s="27">
        <v>2</v>
      </c>
      <c r="H22" s="28">
        <v>3000</v>
      </c>
      <c r="I22" s="15">
        <v>400</v>
      </c>
    </row>
    <row r="23" spans="1:9" s="4" customFormat="1" ht="20.100000000000001" customHeight="1" x14ac:dyDescent="0.2">
      <c r="A23" s="19" t="s">
        <v>631</v>
      </c>
      <c r="B23" s="23" t="s">
        <v>329</v>
      </c>
      <c r="C23" s="23" t="s">
        <v>891</v>
      </c>
      <c r="D23" s="24" t="s">
        <v>345</v>
      </c>
      <c r="E23" s="25">
        <v>43832</v>
      </c>
      <c r="F23" s="26" t="s">
        <v>327</v>
      </c>
      <c r="G23" s="27">
        <v>1</v>
      </c>
      <c r="H23" s="28">
        <v>550</v>
      </c>
      <c r="I23" s="15">
        <v>400</v>
      </c>
    </row>
    <row r="24" spans="1:9" ht="20.100000000000001" customHeight="1" x14ac:dyDescent="0.2">
      <c r="A24" s="184"/>
      <c r="B24" s="184"/>
      <c r="C24" s="184"/>
      <c r="D24" s="184"/>
      <c r="E24" s="184"/>
      <c r="F24" s="184"/>
      <c r="G24" s="184"/>
      <c r="H24" s="184"/>
      <c r="I24" s="184"/>
    </row>
    <row r="25" spans="1:9" ht="20.100000000000001" customHeight="1" x14ac:dyDescent="0.2">
      <c r="A25" s="16" t="s">
        <v>1</v>
      </c>
      <c r="B25" s="181" t="str">
        <f>IF(References!B17 = "", "", References!B17)</f>
        <v>FeeCorp Corporation</v>
      </c>
      <c r="C25" s="182"/>
      <c r="D25" s="182"/>
      <c r="E25" s="182"/>
      <c r="F25" s="182"/>
      <c r="G25" s="182"/>
      <c r="H25" s="182"/>
      <c r="I25" s="183"/>
    </row>
    <row r="26" spans="1:9" s="3" customFormat="1" ht="25.5" x14ac:dyDescent="0.2">
      <c r="A26" s="17" t="s">
        <v>397</v>
      </c>
      <c r="B26" s="17" t="s">
        <v>2</v>
      </c>
      <c r="C26" s="18" t="s">
        <v>3</v>
      </c>
      <c r="D26" s="18" t="s">
        <v>4</v>
      </c>
      <c r="E26" s="18" t="s">
        <v>5</v>
      </c>
      <c r="F26" s="18" t="s">
        <v>157</v>
      </c>
      <c r="G26" s="18" t="s">
        <v>138</v>
      </c>
      <c r="H26" s="18" t="s">
        <v>137</v>
      </c>
      <c r="I26" s="31" t="s">
        <v>136</v>
      </c>
    </row>
    <row r="27" spans="1:9" s="4" customFormat="1" ht="20.100000000000001" customHeight="1" x14ac:dyDescent="0.2">
      <c r="A27" s="19" t="s">
        <v>612</v>
      </c>
      <c r="B27" s="20" t="s">
        <v>870</v>
      </c>
      <c r="C27" s="20" t="s">
        <v>871</v>
      </c>
      <c r="D27" s="20" t="s">
        <v>117</v>
      </c>
      <c r="E27" s="21">
        <v>43718</v>
      </c>
      <c r="F27" s="21" t="s">
        <v>321</v>
      </c>
      <c r="G27" s="21">
        <v>2</v>
      </c>
      <c r="H27" s="22">
        <v>3000</v>
      </c>
      <c r="I27" s="15">
        <v>500</v>
      </c>
    </row>
    <row r="28" spans="1:9" s="4" customFormat="1" ht="20.100000000000001" customHeight="1" x14ac:dyDescent="0.2">
      <c r="A28" s="19" t="s">
        <v>613</v>
      </c>
      <c r="B28" s="20" t="s">
        <v>331</v>
      </c>
      <c r="C28" s="20" t="s">
        <v>332</v>
      </c>
      <c r="D28" s="20" t="s">
        <v>333</v>
      </c>
      <c r="E28" s="21">
        <v>43950</v>
      </c>
      <c r="F28" s="21" t="s">
        <v>321</v>
      </c>
      <c r="G28" s="21">
        <v>3</v>
      </c>
      <c r="H28" s="22">
        <v>4000</v>
      </c>
      <c r="I28" s="15">
        <v>500</v>
      </c>
    </row>
    <row r="29" spans="1:9" s="4" customFormat="1" ht="20.100000000000001" customHeight="1" x14ac:dyDescent="0.2">
      <c r="A29" s="19" t="s">
        <v>614</v>
      </c>
      <c r="B29" s="20" t="s">
        <v>330</v>
      </c>
      <c r="C29" s="20" t="s">
        <v>872</v>
      </c>
      <c r="D29" s="20" t="s">
        <v>334</v>
      </c>
      <c r="E29" s="21">
        <v>43713</v>
      </c>
      <c r="F29" s="21" t="s">
        <v>321</v>
      </c>
      <c r="G29" s="21">
        <v>1</v>
      </c>
      <c r="H29" s="22">
        <v>1000</v>
      </c>
      <c r="I29" s="15">
        <v>600</v>
      </c>
    </row>
    <row r="30" spans="1:9" s="4" customFormat="1" ht="20.100000000000001" customHeight="1" x14ac:dyDescent="0.2">
      <c r="A30" s="19" t="s">
        <v>615</v>
      </c>
      <c r="B30" s="20" t="s">
        <v>873</v>
      </c>
      <c r="C30" s="20" t="s">
        <v>874</v>
      </c>
      <c r="D30" s="20" t="s">
        <v>118</v>
      </c>
      <c r="E30" s="21">
        <v>44615</v>
      </c>
      <c r="F30" s="21" t="s">
        <v>322</v>
      </c>
      <c r="G30" s="21">
        <v>1</v>
      </c>
      <c r="H30" s="22">
        <v>1500</v>
      </c>
      <c r="I30" s="15">
        <v>650</v>
      </c>
    </row>
    <row r="31" spans="1:9" s="4" customFormat="1" ht="20.100000000000001" customHeight="1" x14ac:dyDescent="0.2">
      <c r="A31" s="19" t="s">
        <v>616</v>
      </c>
      <c r="B31" s="23" t="s">
        <v>875</v>
      </c>
      <c r="C31" s="23" t="s">
        <v>617</v>
      </c>
      <c r="D31" s="24" t="s">
        <v>119</v>
      </c>
      <c r="E31" s="25">
        <v>44432</v>
      </c>
      <c r="F31" s="26" t="s">
        <v>323</v>
      </c>
      <c r="G31" s="27">
        <v>2</v>
      </c>
      <c r="H31" s="28">
        <v>4500</v>
      </c>
      <c r="I31" s="15">
        <v>500</v>
      </c>
    </row>
    <row r="32" spans="1:9" s="4" customFormat="1" ht="20.100000000000001" customHeight="1" x14ac:dyDescent="0.2">
      <c r="A32" s="19" t="s">
        <v>618</v>
      </c>
      <c r="B32" s="20" t="s">
        <v>335</v>
      </c>
      <c r="C32" s="20" t="s">
        <v>346</v>
      </c>
      <c r="D32" s="20" t="s">
        <v>337</v>
      </c>
      <c r="E32" s="21">
        <v>43920</v>
      </c>
      <c r="F32" s="21" t="s">
        <v>323</v>
      </c>
      <c r="G32" s="21">
        <v>2</v>
      </c>
      <c r="H32" s="22">
        <v>11000</v>
      </c>
      <c r="I32" s="15">
        <v>400</v>
      </c>
    </row>
    <row r="33" spans="1:9" s="4" customFormat="1" ht="20.100000000000001" customHeight="1" x14ac:dyDescent="0.2">
      <c r="A33" s="19" t="s">
        <v>619</v>
      </c>
      <c r="B33" s="20" t="s">
        <v>336</v>
      </c>
      <c r="C33" s="20" t="s">
        <v>876</v>
      </c>
      <c r="D33" s="20" t="s">
        <v>338</v>
      </c>
      <c r="E33" s="21">
        <v>44413</v>
      </c>
      <c r="F33" s="21" t="s">
        <v>323</v>
      </c>
      <c r="G33" s="21">
        <v>1</v>
      </c>
      <c r="H33" s="22">
        <v>1000</v>
      </c>
      <c r="I33" s="15">
        <v>750</v>
      </c>
    </row>
    <row r="34" spans="1:9" s="4" customFormat="1" ht="20.100000000000001" customHeight="1" x14ac:dyDescent="0.2">
      <c r="A34" s="19" t="s">
        <v>620</v>
      </c>
      <c r="B34" s="20" t="s">
        <v>877</v>
      </c>
      <c r="C34" s="20" t="s">
        <v>878</v>
      </c>
      <c r="D34" s="20" t="s">
        <v>120</v>
      </c>
      <c r="E34" s="21">
        <v>43907</v>
      </c>
      <c r="F34" s="21" t="s">
        <v>324</v>
      </c>
      <c r="G34" s="21">
        <v>2</v>
      </c>
      <c r="H34" s="22">
        <v>3000</v>
      </c>
      <c r="I34" s="15">
        <v>500</v>
      </c>
    </row>
    <row r="35" spans="1:9" s="4" customFormat="1" ht="20.100000000000001" customHeight="1" x14ac:dyDescent="0.2">
      <c r="A35" s="19" t="s">
        <v>892</v>
      </c>
      <c r="B35" s="20" t="s">
        <v>893</v>
      </c>
      <c r="C35" s="20" t="s">
        <v>894</v>
      </c>
      <c r="D35" s="20" t="s">
        <v>895</v>
      </c>
      <c r="E35" s="32">
        <v>43988</v>
      </c>
      <c r="F35" s="32" t="s">
        <v>324</v>
      </c>
      <c r="G35" s="21">
        <v>1</v>
      </c>
      <c r="H35" s="22">
        <v>1500</v>
      </c>
      <c r="I35" s="15">
        <v>600</v>
      </c>
    </row>
    <row r="36" spans="1:9" s="4" customFormat="1" ht="20.100000000000001" customHeight="1" x14ac:dyDescent="0.2">
      <c r="A36" s="19" t="s">
        <v>621</v>
      </c>
      <c r="B36" s="20" t="s">
        <v>879</v>
      </c>
      <c r="C36" s="20" t="s">
        <v>880</v>
      </c>
      <c r="D36" s="20" t="s">
        <v>121</v>
      </c>
      <c r="E36" s="32">
        <v>44654</v>
      </c>
      <c r="F36" s="32" t="s">
        <v>325</v>
      </c>
      <c r="G36" s="21">
        <v>2</v>
      </c>
      <c r="H36" s="22">
        <v>3000</v>
      </c>
      <c r="I36" s="15">
        <v>500</v>
      </c>
    </row>
    <row r="37" spans="1:9" s="4" customFormat="1" ht="20.100000000000001" customHeight="1" x14ac:dyDescent="0.2">
      <c r="A37" s="19" t="s">
        <v>622</v>
      </c>
      <c r="B37" s="20" t="s">
        <v>328</v>
      </c>
      <c r="C37" s="20" t="s">
        <v>881</v>
      </c>
      <c r="D37" s="20" t="s">
        <v>122</v>
      </c>
      <c r="E37" s="32">
        <v>44638</v>
      </c>
      <c r="F37" s="32" t="s">
        <v>325</v>
      </c>
      <c r="G37" s="21">
        <v>1</v>
      </c>
      <c r="H37" s="22">
        <v>550</v>
      </c>
      <c r="I37" s="189">
        <v>500</v>
      </c>
    </row>
    <row r="38" spans="1:9" s="4" customFormat="1" ht="20.100000000000001" customHeight="1" x14ac:dyDescent="0.2">
      <c r="A38" s="19" t="s">
        <v>623</v>
      </c>
      <c r="B38" s="33" t="s">
        <v>882</v>
      </c>
      <c r="C38" s="33" t="s">
        <v>883</v>
      </c>
      <c r="D38" s="33" t="s">
        <v>339</v>
      </c>
      <c r="E38" s="34">
        <v>43952</v>
      </c>
      <c r="F38" s="34" t="s">
        <v>326</v>
      </c>
      <c r="G38" s="34">
        <v>1</v>
      </c>
      <c r="H38" s="35">
        <v>1500</v>
      </c>
      <c r="I38" s="15">
        <v>650</v>
      </c>
    </row>
    <row r="39" spans="1:9" s="4" customFormat="1" ht="20.100000000000001" customHeight="1" x14ac:dyDescent="0.2">
      <c r="A39" s="19" t="s">
        <v>624</v>
      </c>
      <c r="B39" s="20" t="s">
        <v>340</v>
      </c>
      <c r="C39" s="20" t="s">
        <v>884</v>
      </c>
      <c r="D39" s="20" t="s">
        <v>341</v>
      </c>
      <c r="E39" s="32">
        <v>43908</v>
      </c>
      <c r="F39" s="21" t="s">
        <v>326</v>
      </c>
      <c r="G39" s="21">
        <v>1</v>
      </c>
      <c r="H39" s="22">
        <v>1000</v>
      </c>
      <c r="I39" s="15">
        <v>750</v>
      </c>
    </row>
    <row r="40" spans="1:9" s="4" customFormat="1" ht="20.100000000000001" customHeight="1" x14ac:dyDescent="0.2">
      <c r="A40" s="19" t="s">
        <v>625</v>
      </c>
      <c r="B40" s="20" t="s">
        <v>342</v>
      </c>
      <c r="C40" s="20" t="s">
        <v>885</v>
      </c>
      <c r="D40" s="20" t="s">
        <v>343</v>
      </c>
      <c r="E40" s="32">
        <v>43917</v>
      </c>
      <c r="F40" s="21" t="s">
        <v>326</v>
      </c>
      <c r="G40" s="21">
        <v>1</v>
      </c>
      <c r="H40" s="22">
        <v>1000</v>
      </c>
      <c r="I40" s="15">
        <v>750</v>
      </c>
    </row>
    <row r="41" spans="1:9" s="4" customFormat="1" ht="20.100000000000001" customHeight="1" x14ac:dyDescent="0.2">
      <c r="A41" s="19" t="s">
        <v>626</v>
      </c>
      <c r="B41" s="20" t="s">
        <v>344</v>
      </c>
      <c r="C41" s="20" t="s">
        <v>886</v>
      </c>
      <c r="D41" s="20" t="s">
        <v>339</v>
      </c>
      <c r="E41" s="32">
        <v>43952</v>
      </c>
      <c r="F41" s="21" t="s">
        <v>326</v>
      </c>
      <c r="G41" s="21">
        <v>1</v>
      </c>
      <c r="H41" s="22">
        <v>1000</v>
      </c>
      <c r="I41" s="15">
        <v>750</v>
      </c>
    </row>
    <row r="42" spans="1:9" s="4" customFormat="1" ht="20.100000000000001" customHeight="1" x14ac:dyDescent="0.2">
      <c r="A42" s="19" t="s">
        <v>627</v>
      </c>
      <c r="B42" s="20" t="s">
        <v>887</v>
      </c>
      <c r="C42" s="20" t="s">
        <v>630</v>
      </c>
      <c r="D42" s="20" t="s">
        <v>123</v>
      </c>
      <c r="E42" s="21">
        <v>44663</v>
      </c>
      <c r="F42" s="21" t="s">
        <v>327</v>
      </c>
      <c r="G42" s="21">
        <v>4</v>
      </c>
      <c r="H42" s="22">
        <v>5600</v>
      </c>
      <c r="I42" s="15">
        <v>500</v>
      </c>
    </row>
    <row r="43" spans="1:9" s="4" customFormat="1" ht="20.100000000000001" customHeight="1" x14ac:dyDescent="0.2">
      <c r="A43" s="19" t="s">
        <v>628</v>
      </c>
      <c r="B43" s="20" t="s">
        <v>888</v>
      </c>
      <c r="C43" s="20" t="s">
        <v>889</v>
      </c>
      <c r="D43" s="20" t="s">
        <v>123</v>
      </c>
      <c r="E43" s="21">
        <v>44663</v>
      </c>
      <c r="F43" s="21" t="s">
        <v>327</v>
      </c>
      <c r="G43" s="21">
        <v>1</v>
      </c>
      <c r="H43" s="22">
        <v>1500</v>
      </c>
      <c r="I43" s="15">
        <v>650</v>
      </c>
    </row>
    <row r="44" spans="1:9" s="4" customFormat="1" ht="20.100000000000001" customHeight="1" x14ac:dyDescent="0.2">
      <c r="A44" s="19" t="s">
        <v>629</v>
      </c>
      <c r="B44" s="23" t="s">
        <v>890</v>
      </c>
      <c r="C44" s="23" t="s">
        <v>630</v>
      </c>
      <c r="D44" s="24" t="s">
        <v>123</v>
      </c>
      <c r="E44" s="25">
        <v>44663</v>
      </c>
      <c r="F44" s="26" t="s">
        <v>327</v>
      </c>
      <c r="G44" s="27">
        <v>2</v>
      </c>
      <c r="H44" s="28">
        <v>3000</v>
      </c>
      <c r="I44" s="15">
        <v>500</v>
      </c>
    </row>
    <row r="45" spans="1:9" s="4" customFormat="1" ht="20.100000000000001" customHeight="1" x14ac:dyDescent="0.2">
      <c r="A45" s="19" t="s">
        <v>631</v>
      </c>
      <c r="B45" s="23" t="s">
        <v>329</v>
      </c>
      <c r="C45" s="23" t="s">
        <v>891</v>
      </c>
      <c r="D45" s="24" t="s">
        <v>345</v>
      </c>
      <c r="E45" s="25">
        <v>43832</v>
      </c>
      <c r="F45" s="26" t="s">
        <v>327</v>
      </c>
      <c r="G45" s="27">
        <v>1</v>
      </c>
      <c r="H45" s="28">
        <v>550</v>
      </c>
      <c r="I45" s="189">
        <v>650</v>
      </c>
    </row>
    <row r="46" spans="1:9" ht="20.100000000000001" customHeight="1" x14ac:dyDescent="0.2">
      <c r="A46" s="184"/>
      <c r="B46" s="184"/>
      <c r="C46" s="184"/>
      <c r="D46" s="184"/>
      <c r="E46" s="184"/>
      <c r="F46" s="184"/>
      <c r="G46" s="184"/>
      <c r="H46" s="184"/>
      <c r="I46" s="184"/>
    </row>
  </sheetData>
  <sheetProtection selectLockedCells="1"/>
  <mergeCells count="6">
    <mergeCell ref="A46:I46"/>
    <mergeCell ref="A1:I1"/>
    <mergeCell ref="A2:I2"/>
    <mergeCell ref="A24:I24"/>
    <mergeCell ref="B3:I3"/>
    <mergeCell ref="B25:I25"/>
  </mergeCells>
  <pageMargins left="0.25" right="0.25" top="0.5" bottom="0.5" header="0.5" footer="0.5"/>
  <pageSetup scale="94" fitToHeight="0" orientation="landscape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26"/>
  <sheetViews>
    <sheetView showGridLines="0" zoomScaleNormal="100" workbookViewId="0">
      <pane ySplit="2" topLeftCell="A3" activePane="bottomLeft" state="frozen"/>
      <selection pane="bottomLeft" activeCell="O15" sqref="O15"/>
    </sheetView>
  </sheetViews>
  <sheetFormatPr defaultRowHeight="12.75" x14ac:dyDescent="0.2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/>
  </cols>
  <sheetData>
    <row r="1" spans="1:9" ht="20.100000000000001" customHeight="1" x14ac:dyDescent="0.2">
      <c r="A1" s="185" t="str">
        <f>References!A1</f>
        <v>186-22 OIL/WATER INTERCEPTOR MAINTENANCE AND SERVICE  03/26/2021</v>
      </c>
      <c r="B1" s="185"/>
      <c r="C1" s="185"/>
      <c r="D1" s="185"/>
      <c r="E1" s="185"/>
      <c r="F1" s="185"/>
      <c r="G1" s="185"/>
      <c r="H1" s="185"/>
      <c r="I1" s="185"/>
    </row>
    <row r="2" spans="1:9" ht="20.100000000000001" customHeight="1" x14ac:dyDescent="0.2">
      <c r="A2" s="185" t="s">
        <v>124</v>
      </c>
      <c r="B2" s="185"/>
      <c r="C2" s="185"/>
      <c r="D2" s="185"/>
      <c r="E2" s="185"/>
      <c r="F2" s="185"/>
      <c r="G2" s="185"/>
      <c r="H2" s="185"/>
      <c r="I2" s="185"/>
    </row>
    <row r="3" spans="1:9" ht="20.100000000000001" customHeight="1" x14ac:dyDescent="0.2">
      <c r="A3" s="16" t="s">
        <v>1</v>
      </c>
      <c r="B3" s="181" t="str">
        <f>IF(References!B17= "", "", References!B17)</f>
        <v>FeeCorp Corporation</v>
      </c>
      <c r="C3" s="182"/>
      <c r="D3" s="182"/>
      <c r="E3" s="182"/>
      <c r="F3" s="182"/>
      <c r="G3" s="182"/>
      <c r="H3" s="182"/>
      <c r="I3" s="183"/>
    </row>
    <row r="4" spans="1:9" s="3" customFormat="1" ht="25.5" x14ac:dyDescent="0.2">
      <c r="A4" s="17" t="s">
        <v>397</v>
      </c>
      <c r="B4" s="17" t="s">
        <v>2</v>
      </c>
      <c r="C4" s="18" t="s">
        <v>3</v>
      </c>
      <c r="D4" s="18" t="s">
        <v>4</v>
      </c>
      <c r="E4" s="18" t="s">
        <v>5</v>
      </c>
      <c r="F4" s="18" t="s">
        <v>157</v>
      </c>
      <c r="G4" s="18" t="s">
        <v>138</v>
      </c>
      <c r="H4" s="18" t="s">
        <v>137</v>
      </c>
      <c r="I4" s="31" t="s">
        <v>136</v>
      </c>
    </row>
    <row r="5" spans="1:9" s="4" customFormat="1" ht="20.100000000000001" customHeight="1" x14ac:dyDescent="0.2">
      <c r="A5" s="19" t="s">
        <v>632</v>
      </c>
      <c r="B5" s="20" t="s">
        <v>128</v>
      </c>
      <c r="C5" s="20" t="s">
        <v>126</v>
      </c>
      <c r="D5" s="20" t="s">
        <v>127</v>
      </c>
      <c r="E5" s="21">
        <v>44125</v>
      </c>
      <c r="F5" s="21" t="s">
        <v>347</v>
      </c>
      <c r="G5" s="21">
        <v>1</v>
      </c>
      <c r="H5" s="22">
        <v>500</v>
      </c>
      <c r="I5" s="189">
        <v>900</v>
      </c>
    </row>
    <row r="6" spans="1:9" s="4" customFormat="1" ht="20.100000000000001" customHeight="1" x14ac:dyDescent="0.2">
      <c r="A6" s="19" t="s">
        <v>633</v>
      </c>
      <c r="B6" s="20" t="s">
        <v>896</v>
      </c>
      <c r="C6" s="20" t="s">
        <v>897</v>
      </c>
      <c r="D6" s="20" t="s">
        <v>125</v>
      </c>
      <c r="E6" s="21">
        <v>44135</v>
      </c>
      <c r="F6" s="21" t="s">
        <v>347</v>
      </c>
      <c r="G6" s="21">
        <v>1</v>
      </c>
      <c r="H6" s="22">
        <v>2000</v>
      </c>
      <c r="I6" s="15">
        <v>600</v>
      </c>
    </row>
    <row r="7" spans="1:9" s="4" customFormat="1" ht="20.100000000000001" customHeight="1" x14ac:dyDescent="0.2">
      <c r="A7" s="19" t="s">
        <v>634</v>
      </c>
      <c r="B7" s="23" t="s">
        <v>898</v>
      </c>
      <c r="C7" s="23" t="s">
        <v>635</v>
      </c>
      <c r="D7" s="24" t="s">
        <v>356</v>
      </c>
      <c r="E7" s="25">
        <v>44117</v>
      </c>
      <c r="F7" s="26" t="s">
        <v>347</v>
      </c>
      <c r="G7" s="27">
        <v>2</v>
      </c>
      <c r="H7" s="28">
        <v>4000</v>
      </c>
      <c r="I7" s="15">
        <v>500</v>
      </c>
    </row>
    <row r="8" spans="1:9" s="4" customFormat="1" ht="20.100000000000001" customHeight="1" x14ac:dyDescent="0.2">
      <c r="A8" s="19" t="s">
        <v>636</v>
      </c>
      <c r="B8" s="23" t="s">
        <v>899</v>
      </c>
      <c r="C8" s="23" t="s">
        <v>900</v>
      </c>
      <c r="D8" s="24" t="s">
        <v>130</v>
      </c>
      <c r="E8" s="25">
        <v>44128</v>
      </c>
      <c r="F8" s="26" t="s">
        <v>347</v>
      </c>
      <c r="G8" s="27">
        <v>2</v>
      </c>
      <c r="H8" s="28">
        <v>3000</v>
      </c>
      <c r="I8" s="15">
        <v>500</v>
      </c>
    </row>
    <row r="9" spans="1:9" s="4" customFormat="1" ht="20.100000000000001" customHeight="1" x14ac:dyDescent="0.2">
      <c r="A9" s="19" t="s">
        <v>637</v>
      </c>
      <c r="B9" s="23" t="s">
        <v>901</v>
      </c>
      <c r="C9" s="23" t="s">
        <v>902</v>
      </c>
      <c r="D9" s="24" t="s">
        <v>125</v>
      </c>
      <c r="E9" s="25">
        <v>44127</v>
      </c>
      <c r="F9" s="26" t="s">
        <v>347</v>
      </c>
      <c r="G9" s="27">
        <v>4</v>
      </c>
      <c r="H9" s="28">
        <v>6000</v>
      </c>
      <c r="I9" s="15">
        <v>500</v>
      </c>
    </row>
    <row r="10" spans="1:9" s="4" customFormat="1" ht="20.100000000000001" customHeight="1" x14ac:dyDescent="0.2">
      <c r="A10" s="19" t="s">
        <v>638</v>
      </c>
      <c r="B10" s="20" t="s">
        <v>903</v>
      </c>
      <c r="C10" s="20" t="s">
        <v>904</v>
      </c>
      <c r="D10" s="20" t="s">
        <v>129</v>
      </c>
      <c r="E10" s="21">
        <v>44131</v>
      </c>
      <c r="F10" s="21" t="s">
        <v>347</v>
      </c>
      <c r="G10" s="21">
        <v>1</v>
      </c>
      <c r="H10" s="22">
        <v>2000</v>
      </c>
      <c r="I10" s="15">
        <v>600</v>
      </c>
    </row>
    <row r="11" spans="1:9" s="4" customFormat="1" ht="20.100000000000001" customHeight="1" x14ac:dyDescent="0.2">
      <c r="A11" s="19" t="s">
        <v>639</v>
      </c>
      <c r="B11" s="20" t="s">
        <v>905</v>
      </c>
      <c r="C11" s="20" t="s">
        <v>349</v>
      </c>
      <c r="D11" s="20" t="s">
        <v>125</v>
      </c>
      <c r="E11" s="21">
        <v>44114</v>
      </c>
      <c r="F11" s="21" t="s">
        <v>347</v>
      </c>
      <c r="G11" s="21">
        <v>1</v>
      </c>
      <c r="H11" s="22">
        <v>500</v>
      </c>
      <c r="I11" s="189">
        <v>900</v>
      </c>
    </row>
    <row r="12" spans="1:9" s="4" customFormat="1" ht="20.100000000000001" customHeight="1" x14ac:dyDescent="0.2">
      <c r="A12" s="19" t="s">
        <v>640</v>
      </c>
      <c r="B12" s="20" t="s">
        <v>906</v>
      </c>
      <c r="C12" s="20" t="s">
        <v>907</v>
      </c>
      <c r="D12" s="20" t="s">
        <v>131</v>
      </c>
      <c r="E12" s="21">
        <v>44021</v>
      </c>
      <c r="F12" s="21" t="s">
        <v>348</v>
      </c>
      <c r="G12" s="21">
        <v>1</v>
      </c>
      <c r="H12" s="22">
        <v>1250</v>
      </c>
      <c r="I12" s="15">
        <v>600</v>
      </c>
    </row>
    <row r="13" spans="1:9" s="4" customFormat="1" ht="20.100000000000001" customHeight="1" x14ac:dyDescent="0.2">
      <c r="A13" s="19" t="s">
        <v>641</v>
      </c>
      <c r="B13" s="20" t="s">
        <v>908</v>
      </c>
      <c r="C13" s="20" t="s">
        <v>132</v>
      </c>
      <c r="D13" s="20" t="s">
        <v>353</v>
      </c>
      <c r="E13" s="21">
        <v>44064</v>
      </c>
      <c r="F13" s="21" t="s">
        <v>348</v>
      </c>
      <c r="G13" s="29">
        <v>1</v>
      </c>
      <c r="H13" s="30">
        <v>500</v>
      </c>
      <c r="I13" s="189">
        <v>900</v>
      </c>
    </row>
    <row r="14" spans="1:9" s="4" customFormat="1" ht="20.100000000000001" customHeight="1" x14ac:dyDescent="0.2">
      <c r="A14" s="19" t="s">
        <v>642</v>
      </c>
      <c r="B14" s="20" t="s">
        <v>909</v>
      </c>
      <c r="C14" s="20" t="s">
        <v>133</v>
      </c>
      <c r="D14" s="20" t="s">
        <v>354</v>
      </c>
      <c r="E14" s="21">
        <v>44024</v>
      </c>
      <c r="F14" s="21" t="s">
        <v>348</v>
      </c>
      <c r="G14" s="21">
        <v>1</v>
      </c>
      <c r="H14" s="22">
        <v>500</v>
      </c>
      <c r="I14" s="189">
        <v>900</v>
      </c>
    </row>
    <row r="15" spans="1:9" s="4" customFormat="1" ht="20.100000000000001" customHeight="1" x14ac:dyDescent="0.2">
      <c r="A15" s="19" t="s">
        <v>643</v>
      </c>
      <c r="B15" s="20" t="s">
        <v>910</v>
      </c>
      <c r="C15" s="20" t="s">
        <v>134</v>
      </c>
      <c r="D15" s="20" t="s">
        <v>355</v>
      </c>
      <c r="E15" s="21">
        <v>44080</v>
      </c>
      <c r="F15" s="21" t="s">
        <v>348</v>
      </c>
      <c r="G15" s="21">
        <v>1</v>
      </c>
      <c r="H15" s="22">
        <v>500</v>
      </c>
      <c r="I15" s="189">
        <v>900</v>
      </c>
    </row>
    <row r="16" spans="1:9" s="4" customFormat="1" ht="20.100000000000001" customHeight="1" x14ac:dyDescent="0.2">
      <c r="A16" s="19" t="s">
        <v>644</v>
      </c>
      <c r="B16" s="20" t="s">
        <v>911</v>
      </c>
      <c r="C16" s="20" t="s">
        <v>912</v>
      </c>
      <c r="D16" s="20" t="s">
        <v>135</v>
      </c>
      <c r="E16" s="21">
        <v>44077</v>
      </c>
      <c r="F16" s="21" t="s">
        <v>350</v>
      </c>
      <c r="G16" s="21">
        <v>1</v>
      </c>
      <c r="H16" s="22">
        <v>3000</v>
      </c>
      <c r="I16" s="15">
        <v>500</v>
      </c>
    </row>
    <row r="17" spans="1:9" s="4" customFormat="1" ht="20.100000000000001" customHeight="1" x14ac:dyDescent="0.2">
      <c r="A17" s="19" t="s">
        <v>645</v>
      </c>
      <c r="B17" s="20" t="s">
        <v>913</v>
      </c>
      <c r="C17" s="20" t="s">
        <v>352</v>
      </c>
      <c r="D17" s="20" t="s">
        <v>135</v>
      </c>
      <c r="E17" s="21">
        <v>44077</v>
      </c>
      <c r="F17" s="21" t="s">
        <v>350</v>
      </c>
      <c r="G17" s="21">
        <v>1</v>
      </c>
      <c r="H17" s="22">
        <v>500</v>
      </c>
      <c r="I17" s="189">
        <v>900</v>
      </c>
    </row>
    <row r="18" spans="1:9" s="4" customFormat="1" ht="20.100000000000001" customHeight="1" x14ac:dyDescent="0.2">
      <c r="A18" s="19" t="s">
        <v>646</v>
      </c>
      <c r="B18" s="20" t="s">
        <v>351</v>
      </c>
      <c r="C18" s="20" t="s">
        <v>914</v>
      </c>
      <c r="D18" s="20" t="s">
        <v>227</v>
      </c>
      <c r="E18" s="21">
        <v>44057</v>
      </c>
      <c r="F18" s="21" t="s">
        <v>350</v>
      </c>
      <c r="G18" s="21">
        <v>1</v>
      </c>
      <c r="H18" s="22">
        <v>500</v>
      </c>
      <c r="I18" s="189">
        <v>900</v>
      </c>
    </row>
    <row r="19" spans="1:9" ht="20.100000000000001" customHeight="1" x14ac:dyDescent="0.2">
      <c r="A19" s="184"/>
      <c r="B19" s="184"/>
      <c r="C19" s="184"/>
      <c r="D19" s="184"/>
      <c r="E19" s="184"/>
      <c r="F19" s="184"/>
      <c r="G19" s="184"/>
      <c r="H19" s="184"/>
      <c r="I19" s="184"/>
    </row>
    <row r="20" spans="1:9" ht="32.1" customHeight="1" x14ac:dyDescent="0.2"/>
    <row r="21" spans="1:9" ht="15.95" customHeight="1" x14ac:dyDescent="0.2"/>
    <row r="22" spans="1:9" ht="20.100000000000001" customHeight="1" x14ac:dyDescent="0.2"/>
    <row r="23" spans="1:9" ht="20.100000000000001" customHeight="1" x14ac:dyDescent="0.2"/>
    <row r="24" spans="1:9" ht="20.100000000000001" customHeight="1" x14ac:dyDescent="0.2"/>
    <row r="25" spans="1:9" ht="20.100000000000001" customHeight="1" x14ac:dyDescent="0.2"/>
    <row r="26" spans="1:9" ht="20.100000000000001" customHeight="1" x14ac:dyDescent="0.2"/>
  </sheetData>
  <sheetProtection selectLockedCells="1"/>
  <mergeCells count="4">
    <mergeCell ref="A1:I1"/>
    <mergeCell ref="A2:I2"/>
    <mergeCell ref="A19:I19"/>
    <mergeCell ref="B3:I3"/>
  </mergeCells>
  <pageMargins left="0.25" right="0.25" top="0.5" bottom="0.5" header="0.5" footer="0.5"/>
  <pageSetup scale="94" fitToHeight="0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showGridLines="0" zoomScaleNormal="100" workbookViewId="0">
      <pane ySplit="2" topLeftCell="A3" activePane="bottomLeft" state="frozen"/>
      <selection pane="bottomLeft" activeCell="G7" sqref="G7"/>
    </sheetView>
  </sheetViews>
  <sheetFormatPr defaultRowHeight="12.75" x14ac:dyDescent="0.2"/>
  <cols>
    <col min="1" max="4" width="30.7109375" customWidth="1"/>
    <col min="5" max="5" width="20.7109375" customWidth="1"/>
    <col min="6" max="6" width="12.7109375" customWidth="1"/>
  </cols>
  <sheetData>
    <row r="1" spans="1:6" s="5" customFormat="1" ht="20.100000000000001" customHeight="1" x14ac:dyDescent="0.2">
      <c r="A1" s="150" t="s">
        <v>649</v>
      </c>
      <c r="B1" s="151"/>
      <c r="C1" s="151"/>
      <c r="D1" s="151"/>
      <c r="E1" s="151"/>
      <c r="F1" s="152"/>
    </row>
    <row r="2" spans="1:6" s="5" customFormat="1" ht="20.100000000000001" customHeight="1" x14ac:dyDescent="0.2">
      <c r="A2" s="153" t="s">
        <v>367</v>
      </c>
      <c r="B2" s="154"/>
      <c r="C2" s="154"/>
      <c r="D2" s="154"/>
      <c r="E2" s="154"/>
      <c r="F2" s="155"/>
    </row>
    <row r="3" spans="1:6" s="5" customFormat="1" ht="20.100000000000001" customHeight="1" x14ac:dyDescent="0.2">
      <c r="A3" s="100" t="s">
        <v>1</v>
      </c>
      <c r="B3" s="144" t="s">
        <v>965</v>
      </c>
      <c r="C3" s="145"/>
      <c r="D3" s="145"/>
      <c r="E3" s="145"/>
      <c r="F3" s="146"/>
    </row>
    <row r="4" spans="1:6" s="5" customFormat="1" ht="30" customHeight="1" x14ac:dyDescent="0.2">
      <c r="A4" s="147" t="s">
        <v>648</v>
      </c>
      <c r="B4" s="148"/>
      <c r="C4" s="148"/>
      <c r="D4" s="148"/>
      <c r="E4" s="148"/>
      <c r="F4" s="149"/>
    </row>
    <row r="5" spans="1:6" ht="25.5" x14ac:dyDescent="0.2">
      <c r="A5" s="101" t="s">
        <v>368</v>
      </c>
      <c r="B5" s="101" t="s">
        <v>369</v>
      </c>
      <c r="C5" s="101" t="s">
        <v>370</v>
      </c>
      <c r="D5" s="101" t="s">
        <v>3</v>
      </c>
      <c r="E5" s="101" t="s">
        <v>371</v>
      </c>
      <c r="F5" s="101" t="s">
        <v>390</v>
      </c>
    </row>
    <row r="6" spans="1:6" ht="25.5" x14ac:dyDescent="0.2">
      <c r="A6" s="102" t="s">
        <v>966</v>
      </c>
      <c r="B6" s="122" t="s">
        <v>967</v>
      </c>
      <c r="C6" s="102" t="s">
        <v>968</v>
      </c>
      <c r="D6" s="102" t="s">
        <v>969</v>
      </c>
      <c r="E6" s="103" t="s">
        <v>970</v>
      </c>
      <c r="F6" s="103">
        <v>5</v>
      </c>
    </row>
    <row r="7" spans="1:6" ht="25.5" x14ac:dyDescent="0.2">
      <c r="A7" s="102" t="s">
        <v>971</v>
      </c>
      <c r="B7" s="122" t="s">
        <v>972</v>
      </c>
      <c r="C7" s="102" t="s">
        <v>973</v>
      </c>
      <c r="D7" s="102" t="s">
        <v>974</v>
      </c>
      <c r="E7" s="103" t="s">
        <v>975</v>
      </c>
      <c r="F7" s="103">
        <v>5</v>
      </c>
    </row>
    <row r="8" spans="1:6" ht="25.5" x14ac:dyDescent="0.2">
      <c r="A8" s="102" t="s">
        <v>976</v>
      </c>
      <c r="B8" s="122" t="s">
        <v>977</v>
      </c>
      <c r="C8" s="102" t="s">
        <v>978</v>
      </c>
      <c r="D8" s="102" t="s">
        <v>979</v>
      </c>
      <c r="E8" s="103" t="s">
        <v>980</v>
      </c>
      <c r="F8" s="103">
        <v>5</v>
      </c>
    </row>
    <row r="9" spans="1:6" ht="20.100000000000001" customHeight="1" x14ac:dyDescent="0.2">
      <c r="A9" s="141"/>
      <c r="B9" s="142"/>
      <c r="C9" s="142"/>
      <c r="D9" s="142"/>
      <c r="E9" s="142"/>
      <c r="F9" s="143"/>
    </row>
    <row r="10" spans="1:6" ht="20.25" x14ac:dyDescent="0.2">
      <c r="A10" s="100" t="s">
        <v>1</v>
      </c>
      <c r="B10" s="144" t="s">
        <v>1007</v>
      </c>
      <c r="C10" s="145"/>
      <c r="D10" s="145"/>
      <c r="E10" s="145"/>
      <c r="F10" s="146"/>
    </row>
    <row r="11" spans="1:6" x14ac:dyDescent="0.2">
      <c r="A11" s="147" t="s">
        <v>648</v>
      </c>
      <c r="B11" s="148"/>
      <c r="C11" s="148"/>
      <c r="D11" s="148"/>
      <c r="E11" s="148"/>
      <c r="F11" s="149"/>
    </row>
    <row r="12" spans="1:6" ht="25.5" x14ac:dyDescent="0.2">
      <c r="A12" s="101" t="s">
        <v>368</v>
      </c>
      <c r="B12" s="101" t="s">
        <v>369</v>
      </c>
      <c r="C12" s="101" t="s">
        <v>370</v>
      </c>
      <c r="D12" s="101" t="s">
        <v>3</v>
      </c>
      <c r="E12" s="101" t="s">
        <v>371</v>
      </c>
      <c r="F12" s="101" t="s">
        <v>390</v>
      </c>
    </row>
    <row r="13" spans="1:6" ht="25.5" x14ac:dyDescent="0.2">
      <c r="A13" s="102" t="s">
        <v>1008</v>
      </c>
      <c r="B13" s="122" t="s">
        <v>1009</v>
      </c>
      <c r="C13" s="102" t="s">
        <v>1010</v>
      </c>
      <c r="D13" s="102" t="s">
        <v>1011</v>
      </c>
      <c r="E13" s="103" t="s">
        <v>1012</v>
      </c>
      <c r="F13" s="103" t="s">
        <v>1013</v>
      </c>
    </row>
    <row r="14" spans="1:6" ht="25.5" x14ac:dyDescent="0.2">
      <c r="A14" s="102" t="s">
        <v>1014</v>
      </c>
      <c r="B14" s="104" t="s">
        <v>1015</v>
      </c>
      <c r="C14" s="102" t="s">
        <v>1016</v>
      </c>
      <c r="D14" s="102" t="s">
        <v>1017</v>
      </c>
      <c r="E14" s="103" t="s">
        <v>1018</v>
      </c>
      <c r="F14" s="103" t="s">
        <v>1013</v>
      </c>
    </row>
    <row r="15" spans="1:6" ht="25.5" x14ac:dyDescent="0.2">
      <c r="A15" s="102" t="s">
        <v>1019</v>
      </c>
      <c r="B15" s="104" t="s">
        <v>1020</v>
      </c>
      <c r="C15" s="102" t="s">
        <v>1021</v>
      </c>
      <c r="D15" s="102" t="s">
        <v>1022</v>
      </c>
      <c r="E15" s="103" t="s">
        <v>1023</v>
      </c>
      <c r="F15" s="103" t="s">
        <v>1013</v>
      </c>
    </row>
    <row r="16" spans="1:6" x14ac:dyDescent="0.2">
      <c r="A16" s="141"/>
      <c r="B16" s="142"/>
      <c r="C16" s="142"/>
      <c r="D16" s="142"/>
      <c r="E16" s="142"/>
      <c r="F16" s="143"/>
    </row>
    <row r="17" spans="1:6" ht="20.25" x14ac:dyDescent="0.2">
      <c r="A17" s="100" t="s">
        <v>1</v>
      </c>
      <c r="B17" s="144" t="s">
        <v>942</v>
      </c>
      <c r="C17" s="145"/>
      <c r="D17" s="145"/>
      <c r="E17" s="145"/>
      <c r="F17" s="146"/>
    </row>
    <row r="18" spans="1:6" x14ac:dyDescent="0.2">
      <c r="A18" s="147" t="s">
        <v>648</v>
      </c>
      <c r="B18" s="148"/>
      <c r="C18" s="148"/>
      <c r="D18" s="148"/>
      <c r="E18" s="148"/>
      <c r="F18" s="149"/>
    </row>
    <row r="19" spans="1:6" ht="25.5" x14ac:dyDescent="0.2">
      <c r="A19" s="101" t="s">
        <v>368</v>
      </c>
      <c r="B19" s="101" t="s">
        <v>369</v>
      </c>
      <c r="C19" s="101" t="s">
        <v>370</v>
      </c>
      <c r="D19" s="101" t="s">
        <v>3</v>
      </c>
      <c r="E19" s="101" t="s">
        <v>371</v>
      </c>
      <c r="F19" s="101" t="s">
        <v>390</v>
      </c>
    </row>
    <row r="20" spans="1:6" x14ac:dyDescent="0.2">
      <c r="A20" s="102" t="s">
        <v>1024</v>
      </c>
      <c r="B20" s="122" t="s">
        <v>1025</v>
      </c>
      <c r="C20" s="102" t="s">
        <v>1026</v>
      </c>
      <c r="D20" s="102" t="s">
        <v>1027</v>
      </c>
      <c r="E20" s="103" t="s">
        <v>1028</v>
      </c>
      <c r="F20" s="103" t="s">
        <v>1029</v>
      </c>
    </row>
    <row r="21" spans="1:6" ht="25.5" x14ac:dyDescent="0.2">
      <c r="A21" s="102" t="s">
        <v>1030</v>
      </c>
      <c r="B21" s="104"/>
      <c r="C21" s="102" t="s">
        <v>1031</v>
      </c>
      <c r="D21" s="102" t="s">
        <v>1032</v>
      </c>
      <c r="E21" s="103" t="s">
        <v>1033</v>
      </c>
      <c r="F21" s="103" t="s">
        <v>1034</v>
      </c>
    </row>
    <row r="22" spans="1:6" ht="25.5" x14ac:dyDescent="0.2">
      <c r="A22" s="102" t="s">
        <v>1035</v>
      </c>
      <c r="B22" s="104"/>
      <c r="C22" s="102" t="s">
        <v>1036</v>
      </c>
      <c r="D22" s="102" t="s">
        <v>1037</v>
      </c>
      <c r="E22" s="103" t="s">
        <v>1038</v>
      </c>
      <c r="F22" s="103" t="s">
        <v>1039</v>
      </c>
    </row>
    <row r="23" spans="1:6" x14ac:dyDescent="0.2">
      <c r="A23" s="141"/>
      <c r="B23" s="142"/>
      <c r="C23" s="142"/>
      <c r="D23" s="142"/>
      <c r="E23" s="142"/>
      <c r="F23" s="143"/>
    </row>
    <row r="24" spans="1:6" ht="20.25" x14ac:dyDescent="0.2">
      <c r="A24" s="100" t="s">
        <v>1</v>
      </c>
      <c r="B24" s="144" t="s">
        <v>1040</v>
      </c>
      <c r="C24" s="145"/>
      <c r="D24" s="145"/>
      <c r="E24" s="145"/>
      <c r="F24" s="146"/>
    </row>
    <row r="25" spans="1:6" x14ac:dyDescent="0.2">
      <c r="A25" s="147" t="s">
        <v>648</v>
      </c>
      <c r="B25" s="148"/>
      <c r="C25" s="148"/>
      <c r="D25" s="148"/>
      <c r="E25" s="148"/>
      <c r="F25" s="149"/>
    </row>
    <row r="26" spans="1:6" ht="25.5" x14ac:dyDescent="0.2">
      <c r="A26" s="101" t="s">
        <v>368</v>
      </c>
      <c r="B26" s="101" t="s">
        <v>369</v>
      </c>
      <c r="C26" s="101" t="s">
        <v>370</v>
      </c>
      <c r="D26" s="101" t="s">
        <v>3</v>
      </c>
      <c r="E26" s="101" t="s">
        <v>371</v>
      </c>
      <c r="F26" s="101" t="s">
        <v>390</v>
      </c>
    </row>
    <row r="27" spans="1:6" ht="25.5" x14ac:dyDescent="0.2">
      <c r="A27" s="102" t="s">
        <v>1041</v>
      </c>
      <c r="B27" s="122" t="s">
        <v>1042</v>
      </c>
      <c r="C27" s="102" t="s">
        <v>1043</v>
      </c>
      <c r="D27" s="102" t="s">
        <v>1044</v>
      </c>
      <c r="E27" s="103">
        <v>6143177777</v>
      </c>
      <c r="F27" s="103">
        <v>10</v>
      </c>
    </row>
    <row r="28" spans="1:6" ht="25.5" x14ac:dyDescent="0.2">
      <c r="A28" s="102" t="s">
        <v>1045</v>
      </c>
      <c r="B28" s="122" t="s">
        <v>1046</v>
      </c>
      <c r="C28" s="102" t="s">
        <v>1047</v>
      </c>
      <c r="D28" s="102" t="s">
        <v>1048</v>
      </c>
      <c r="E28" s="103">
        <v>7406812887</v>
      </c>
      <c r="F28" s="103">
        <v>15</v>
      </c>
    </row>
    <row r="29" spans="1:6" x14ac:dyDescent="0.2">
      <c r="A29" s="102" t="s">
        <v>1049</v>
      </c>
      <c r="B29" s="122" t="s">
        <v>1050</v>
      </c>
      <c r="C29" s="102" t="s">
        <v>1051</v>
      </c>
      <c r="D29" s="102" t="s">
        <v>1052</v>
      </c>
      <c r="E29" s="103" t="s">
        <v>1053</v>
      </c>
      <c r="F29" s="103">
        <v>10</v>
      </c>
    </row>
    <row r="30" spans="1:6" x14ac:dyDescent="0.2">
      <c r="A30" s="141"/>
      <c r="B30" s="142"/>
      <c r="C30" s="142"/>
      <c r="D30" s="142"/>
      <c r="E30" s="142"/>
      <c r="F30" s="143"/>
    </row>
  </sheetData>
  <sheetProtection selectLockedCells="1"/>
  <mergeCells count="14">
    <mergeCell ref="A1:F1"/>
    <mergeCell ref="A2:F2"/>
    <mergeCell ref="B3:F3"/>
    <mergeCell ref="A4:F4"/>
    <mergeCell ref="A9:F9"/>
    <mergeCell ref="A23:F23"/>
    <mergeCell ref="B24:F24"/>
    <mergeCell ref="A25:F25"/>
    <mergeCell ref="A30:F30"/>
    <mergeCell ref="B10:F10"/>
    <mergeCell ref="A11:F11"/>
    <mergeCell ref="A16:F16"/>
    <mergeCell ref="B17:F17"/>
    <mergeCell ref="A18:F18"/>
  </mergeCells>
  <hyperlinks>
    <hyperlink ref="B6" r:id="rId1" xr:uid="{29A8480E-BB2C-4E71-B4C2-4DCD51E88F7C}"/>
    <hyperlink ref="B7" r:id="rId2" xr:uid="{7D96DB68-3E7F-47CB-9135-3155B8A37325}"/>
    <hyperlink ref="B8" r:id="rId3" xr:uid="{AD45BD6F-01C9-40FD-BA52-186B9B48491E}"/>
    <hyperlink ref="B20" r:id="rId4" xr:uid="{69AA25BB-CB47-45C1-87AD-7AA472B48352}"/>
    <hyperlink ref="B27" r:id="rId5" xr:uid="{AA21827D-686B-431B-A736-EC31ABBE5F9E}"/>
    <hyperlink ref="B28" r:id="rId6" xr:uid="{EF768D13-407C-4F02-A643-91179C6C23C7}"/>
    <hyperlink ref="B29" r:id="rId7" xr:uid="{FBB61F14-A1FB-4CEF-8DCC-A00CAC599ED2}"/>
  </hyperlinks>
  <pageMargins left="0.25" right="0.25" top="0.5" bottom="0.5" header="0.5" footer="0.5"/>
  <pageSetup scale="86" fitToHeight="0" orientation="landscape" horizontalDpi="1200" verticalDpi="1200" r:id="rId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workbookViewId="0">
      <pane ySplit="2" topLeftCell="A3" activePane="bottomLeft" state="frozen"/>
      <selection pane="bottomLeft" activeCell="I16" sqref="I16"/>
    </sheetView>
  </sheetViews>
  <sheetFormatPr defaultRowHeight="12.75" x14ac:dyDescent="0.2"/>
  <cols>
    <col min="1" max="3" width="30.7109375" style="1" customWidth="1"/>
    <col min="4" max="5" width="20.7109375" style="1" customWidth="1"/>
    <col min="6" max="256" width="9.140625" style="1"/>
    <col min="257" max="259" width="30.7109375" style="1" customWidth="1"/>
    <col min="260" max="261" width="20.7109375" style="1" customWidth="1"/>
    <col min="262" max="512" width="9.140625" style="1"/>
    <col min="513" max="515" width="30.7109375" style="1" customWidth="1"/>
    <col min="516" max="517" width="20.7109375" style="1" customWidth="1"/>
    <col min="518" max="768" width="9.140625" style="1"/>
    <col min="769" max="771" width="30.7109375" style="1" customWidth="1"/>
    <col min="772" max="773" width="20.7109375" style="1" customWidth="1"/>
    <col min="774" max="1024" width="9.140625" style="1"/>
    <col min="1025" max="1027" width="30.7109375" style="1" customWidth="1"/>
    <col min="1028" max="1029" width="20.7109375" style="1" customWidth="1"/>
    <col min="1030" max="1280" width="9.140625" style="1"/>
    <col min="1281" max="1283" width="30.7109375" style="1" customWidth="1"/>
    <col min="1284" max="1285" width="20.7109375" style="1" customWidth="1"/>
    <col min="1286" max="1536" width="9.140625" style="1"/>
    <col min="1537" max="1539" width="30.7109375" style="1" customWidth="1"/>
    <col min="1540" max="1541" width="20.7109375" style="1" customWidth="1"/>
    <col min="1542" max="1792" width="9.140625" style="1"/>
    <col min="1793" max="1795" width="30.7109375" style="1" customWidth="1"/>
    <col min="1796" max="1797" width="20.7109375" style="1" customWidth="1"/>
    <col min="1798" max="2048" width="9.140625" style="1"/>
    <col min="2049" max="2051" width="30.7109375" style="1" customWidth="1"/>
    <col min="2052" max="2053" width="20.7109375" style="1" customWidth="1"/>
    <col min="2054" max="2304" width="9.140625" style="1"/>
    <col min="2305" max="2307" width="30.7109375" style="1" customWidth="1"/>
    <col min="2308" max="2309" width="20.7109375" style="1" customWidth="1"/>
    <col min="2310" max="2560" width="9.140625" style="1"/>
    <col min="2561" max="2563" width="30.7109375" style="1" customWidth="1"/>
    <col min="2564" max="2565" width="20.7109375" style="1" customWidth="1"/>
    <col min="2566" max="2816" width="9.140625" style="1"/>
    <col min="2817" max="2819" width="30.7109375" style="1" customWidth="1"/>
    <col min="2820" max="2821" width="20.7109375" style="1" customWidth="1"/>
    <col min="2822" max="3072" width="9.140625" style="1"/>
    <col min="3073" max="3075" width="30.7109375" style="1" customWidth="1"/>
    <col min="3076" max="3077" width="20.7109375" style="1" customWidth="1"/>
    <col min="3078" max="3328" width="9.140625" style="1"/>
    <col min="3329" max="3331" width="30.7109375" style="1" customWidth="1"/>
    <col min="3332" max="3333" width="20.7109375" style="1" customWidth="1"/>
    <col min="3334" max="3584" width="9.140625" style="1"/>
    <col min="3585" max="3587" width="30.7109375" style="1" customWidth="1"/>
    <col min="3588" max="3589" width="20.7109375" style="1" customWidth="1"/>
    <col min="3590" max="3840" width="9.140625" style="1"/>
    <col min="3841" max="3843" width="30.7109375" style="1" customWidth="1"/>
    <col min="3844" max="3845" width="20.7109375" style="1" customWidth="1"/>
    <col min="3846" max="4096" width="9.140625" style="1"/>
    <col min="4097" max="4099" width="30.7109375" style="1" customWidth="1"/>
    <col min="4100" max="4101" width="20.7109375" style="1" customWidth="1"/>
    <col min="4102" max="4352" width="9.140625" style="1"/>
    <col min="4353" max="4355" width="30.7109375" style="1" customWidth="1"/>
    <col min="4356" max="4357" width="20.7109375" style="1" customWidth="1"/>
    <col min="4358" max="4608" width="9.140625" style="1"/>
    <col min="4609" max="4611" width="30.7109375" style="1" customWidth="1"/>
    <col min="4612" max="4613" width="20.7109375" style="1" customWidth="1"/>
    <col min="4614" max="4864" width="9.140625" style="1"/>
    <col min="4865" max="4867" width="30.7109375" style="1" customWidth="1"/>
    <col min="4868" max="4869" width="20.7109375" style="1" customWidth="1"/>
    <col min="4870" max="5120" width="9.140625" style="1"/>
    <col min="5121" max="5123" width="30.7109375" style="1" customWidth="1"/>
    <col min="5124" max="5125" width="20.7109375" style="1" customWidth="1"/>
    <col min="5126" max="5376" width="9.140625" style="1"/>
    <col min="5377" max="5379" width="30.7109375" style="1" customWidth="1"/>
    <col min="5380" max="5381" width="20.7109375" style="1" customWidth="1"/>
    <col min="5382" max="5632" width="9.140625" style="1"/>
    <col min="5633" max="5635" width="30.7109375" style="1" customWidth="1"/>
    <col min="5636" max="5637" width="20.7109375" style="1" customWidth="1"/>
    <col min="5638" max="5888" width="9.140625" style="1"/>
    <col min="5889" max="5891" width="30.7109375" style="1" customWidth="1"/>
    <col min="5892" max="5893" width="20.7109375" style="1" customWidth="1"/>
    <col min="5894" max="6144" width="9.140625" style="1"/>
    <col min="6145" max="6147" width="30.7109375" style="1" customWidth="1"/>
    <col min="6148" max="6149" width="20.7109375" style="1" customWidth="1"/>
    <col min="6150" max="6400" width="9.140625" style="1"/>
    <col min="6401" max="6403" width="30.7109375" style="1" customWidth="1"/>
    <col min="6404" max="6405" width="20.7109375" style="1" customWidth="1"/>
    <col min="6406" max="6656" width="9.140625" style="1"/>
    <col min="6657" max="6659" width="30.7109375" style="1" customWidth="1"/>
    <col min="6660" max="6661" width="20.7109375" style="1" customWidth="1"/>
    <col min="6662" max="6912" width="9.140625" style="1"/>
    <col min="6913" max="6915" width="30.7109375" style="1" customWidth="1"/>
    <col min="6916" max="6917" width="20.7109375" style="1" customWidth="1"/>
    <col min="6918" max="7168" width="9.140625" style="1"/>
    <col min="7169" max="7171" width="30.7109375" style="1" customWidth="1"/>
    <col min="7172" max="7173" width="20.7109375" style="1" customWidth="1"/>
    <col min="7174" max="7424" width="9.140625" style="1"/>
    <col min="7425" max="7427" width="30.7109375" style="1" customWidth="1"/>
    <col min="7428" max="7429" width="20.7109375" style="1" customWidth="1"/>
    <col min="7430" max="7680" width="9.140625" style="1"/>
    <col min="7681" max="7683" width="30.7109375" style="1" customWidth="1"/>
    <col min="7684" max="7685" width="20.7109375" style="1" customWidth="1"/>
    <col min="7686" max="7936" width="9.140625" style="1"/>
    <col min="7937" max="7939" width="30.7109375" style="1" customWidth="1"/>
    <col min="7940" max="7941" width="20.7109375" style="1" customWidth="1"/>
    <col min="7942" max="8192" width="9.140625" style="1"/>
    <col min="8193" max="8195" width="30.7109375" style="1" customWidth="1"/>
    <col min="8196" max="8197" width="20.7109375" style="1" customWidth="1"/>
    <col min="8198" max="8448" width="9.140625" style="1"/>
    <col min="8449" max="8451" width="30.7109375" style="1" customWidth="1"/>
    <col min="8452" max="8453" width="20.7109375" style="1" customWidth="1"/>
    <col min="8454" max="8704" width="9.140625" style="1"/>
    <col min="8705" max="8707" width="30.7109375" style="1" customWidth="1"/>
    <col min="8708" max="8709" width="20.7109375" style="1" customWidth="1"/>
    <col min="8710" max="8960" width="9.140625" style="1"/>
    <col min="8961" max="8963" width="30.7109375" style="1" customWidth="1"/>
    <col min="8964" max="8965" width="20.7109375" style="1" customWidth="1"/>
    <col min="8966" max="9216" width="9.140625" style="1"/>
    <col min="9217" max="9219" width="30.7109375" style="1" customWidth="1"/>
    <col min="9220" max="9221" width="20.7109375" style="1" customWidth="1"/>
    <col min="9222" max="9472" width="9.140625" style="1"/>
    <col min="9473" max="9475" width="30.7109375" style="1" customWidth="1"/>
    <col min="9476" max="9477" width="20.7109375" style="1" customWidth="1"/>
    <col min="9478" max="9728" width="9.140625" style="1"/>
    <col min="9729" max="9731" width="30.7109375" style="1" customWidth="1"/>
    <col min="9732" max="9733" width="20.7109375" style="1" customWidth="1"/>
    <col min="9734" max="9984" width="9.140625" style="1"/>
    <col min="9985" max="9987" width="30.7109375" style="1" customWidth="1"/>
    <col min="9988" max="9989" width="20.7109375" style="1" customWidth="1"/>
    <col min="9990" max="10240" width="9.140625" style="1"/>
    <col min="10241" max="10243" width="30.7109375" style="1" customWidth="1"/>
    <col min="10244" max="10245" width="20.7109375" style="1" customWidth="1"/>
    <col min="10246" max="10496" width="9.140625" style="1"/>
    <col min="10497" max="10499" width="30.7109375" style="1" customWidth="1"/>
    <col min="10500" max="10501" width="20.7109375" style="1" customWidth="1"/>
    <col min="10502" max="10752" width="9.140625" style="1"/>
    <col min="10753" max="10755" width="30.7109375" style="1" customWidth="1"/>
    <col min="10756" max="10757" width="20.7109375" style="1" customWidth="1"/>
    <col min="10758" max="11008" width="9.140625" style="1"/>
    <col min="11009" max="11011" width="30.7109375" style="1" customWidth="1"/>
    <col min="11012" max="11013" width="20.7109375" style="1" customWidth="1"/>
    <col min="11014" max="11264" width="9.140625" style="1"/>
    <col min="11265" max="11267" width="30.7109375" style="1" customWidth="1"/>
    <col min="11268" max="11269" width="20.7109375" style="1" customWidth="1"/>
    <col min="11270" max="11520" width="9.140625" style="1"/>
    <col min="11521" max="11523" width="30.7109375" style="1" customWidth="1"/>
    <col min="11524" max="11525" width="20.7109375" style="1" customWidth="1"/>
    <col min="11526" max="11776" width="9.140625" style="1"/>
    <col min="11777" max="11779" width="30.7109375" style="1" customWidth="1"/>
    <col min="11780" max="11781" width="20.7109375" style="1" customWidth="1"/>
    <col min="11782" max="12032" width="9.140625" style="1"/>
    <col min="12033" max="12035" width="30.7109375" style="1" customWidth="1"/>
    <col min="12036" max="12037" width="20.7109375" style="1" customWidth="1"/>
    <col min="12038" max="12288" width="9.140625" style="1"/>
    <col min="12289" max="12291" width="30.7109375" style="1" customWidth="1"/>
    <col min="12292" max="12293" width="20.7109375" style="1" customWidth="1"/>
    <col min="12294" max="12544" width="9.140625" style="1"/>
    <col min="12545" max="12547" width="30.7109375" style="1" customWidth="1"/>
    <col min="12548" max="12549" width="20.7109375" style="1" customWidth="1"/>
    <col min="12550" max="12800" width="9.140625" style="1"/>
    <col min="12801" max="12803" width="30.7109375" style="1" customWidth="1"/>
    <col min="12804" max="12805" width="20.7109375" style="1" customWidth="1"/>
    <col min="12806" max="13056" width="9.140625" style="1"/>
    <col min="13057" max="13059" width="30.7109375" style="1" customWidth="1"/>
    <col min="13060" max="13061" width="20.7109375" style="1" customWidth="1"/>
    <col min="13062" max="13312" width="9.140625" style="1"/>
    <col min="13313" max="13315" width="30.7109375" style="1" customWidth="1"/>
    <col min="13316" max="13317" width="20.7109375" style="1" customWidth="1"/>
    <col min="13318" max="13568" width="9.140625" style="1"/>
    <col min="13569" max="13571" width="30.7109375" style="1" customWidth="1"/>
    <col min="13572" max="13573" width="20.7109375" style="1" customWidth="1"/>
    <col min="13574" max="13824" width="9.140625" style="1"/>
    <col min="13825" max="13827" width="30.7109375" style="1" customWidth="1"/>
    <col min="13828" max="13829" width="20.7109375" style="1" customWidth="1"/>
    <col min="13830" max="14080" width="9.140625" style="1"/>
    <col min="14081" max="14083" width="30.7109375" style="1" customWidth="1"/>
    <col min="14084" max="14085" width="20.7109375" style="1" customWidth="1"/>
    <col min="14086" max="14336" width="9.140625" style="1"/>
    <col min="14337" max="14339" width="30.7109375" style="1" customWidth="1"/>
    <col min="14340" max="14341" width="20.7109375" style="1" customWidth="1"/>
    <col min="14342" max="14592" width="9.140625" style="1"/>
    <col min="14593" max="14595" width="30.7109375" style="1" customWidth="1"/>
    <col min="14596" max="14597" width="20.7109375" style="1" customWidth="1"/>
    <col min="14598" max="14848" width="9.140625" style="1"/>
    <col min="14849" max="14851" width="30.7109375" style="1" customWidth="1"/>
    <col min="14852" max="14853" width="20.7109375" style="1" customWidth="1"/>
    <col min="14854" max="15104" width="9.140625" style="1"/>
    <col min="15105" max="15107" width="30.7109375" style="1" customWidth="1"/>
    <col min="15108" max="15109" width="20.7109375" style="1" customWidth="1"/>
    <col min="15110" max="15360" width="9.140625" style="1"/>
    <col min="15361" max="15363" width="30.7109375" style="1" customWidth="1"/>
    <col min="15364" max="15365" width="20.7109375" style="1" customWidth="1"/>
    <col min="15366" max="15616" width="9.140625" style="1"/>
    <col min="15617" max="15619" width="30.7109375" style="1" customWidth="1"/>
    <col min="15620" max="15621" width="20.7109375" style="1" customWidth="1"/>
    <col min="15622" max="15872" width="9.140625" style="1"/>
    <col min="15873" max="15875" width="30.7109375" style="1" customWidth="1"/>
    <col min="15876" max="15877" width="20.7109375" style="1" customWidth="1"/>
    <col min="15878" max="16128" width="9.140625" style="1"/>
    <col min="16129" max="16131" width="30.7109375" style="1" customWidth="1"/>
    <col min="16132" max="16133" width="20.7109375" style="1" customWidth="1"/>
    <col min="16134" max="16384" width="9.140625" style="1"/>
  </cols>
  <sheetData>
    <row r="1" spans="1:5" ht="20.100000000000001" customHeight="1" x14ac:dyDescent="0.2">
      <c r="A1" s="165" t="str">
        <f>References!A1</f>
        <v>186-22 OIL/WATER INTERCEPTOR MAINTENANCE AND SERVICE  03/26/2021</v>
      </c>
      <c r="B1" s="166"/>
      <c r="C1" s="166"/>
      <c r="D1" s="166"/>
      <c r="E1" s="167"/>
    </row>
    <row r="2" spans="1:5" ht="20.100000000000001" customHeight="1" x14ac:dyDescent="0.2">
      <c r="A2" s="165" t="s">
        <v>379</v>
      </c>
      <c r="B2" s="166"/>
      <c r="C2" s="166"/>
      <c r="D2" s="166"/>
      <c r="E2" s="167"/>
    </row>
    <row r="3" spans="1:5" ht="20.100000000000001" customHeight="1" x14ac:dyDescent="0.2">
      <c r="A3" s="7" t="s">
        <v>380</v>
      </c>
      <c r="B3" s="159" t="str">
        <f>IF(References!B3 = "", "", References!B3)</f>
        <v>Bear Environmental LLC</v>
      </c>
      <c r="C3" s="160"/>
      <c r="D3" s="160"/>
      <c r="E3" s="161"/>
    </row>
    <row r="4" spans="1:5" ht="30" customHeight="1" x14ac:dyDescent="0.2">
      <c r="A4" s="162" t="s">
        <v>650</v>
      </c>
      <c r="B4" s="163"/>
      <c r="C4" s="163"/>
      <c r="D4" s="163"/>
      <c r="E4" s="164"/>
    </row>
    <row r="5" spans="1:5" ht="30" customHeight="1" x14ac:dyDescent="0.2">
      <c r="A5" s="8" t="s">
        <v>381</v>
      </c>
      <c r="B5" s="8" t="s">
        <v>368</v>
      </c>
      <c r="C5" s="8" t="s">
        <v>369</v>
      </c>
      <c r="D5" s="8" t="s">
        <v>371</v>
      </c>
      <c r="E5" s="9" t="s">
        <v>382</v>
      </c>
    </row>
    <row r="6" spans="1:5" x14ac:dyDescent="0.2">
      <c r="A6" s="95" t="s">
        <v>981</v>
      </c>
      <c r="B6" s="95" t="s">
        <v>961</v>
      </c>
      <c r="C6" s="123" t="s">
        <v>964</v>
      </c>
      <c r="D6" s="97" t="s">
        <v>982</v>
      </c>
      <c r="E6" s="97" t="s">
        <v>962</v>
      </c>
    </row>
    <row r="7" spans="1:5" x14ac:dyDescent="0.2">
      <c r="A7" s="95" t="s">
        <v>983</v>
      </c>
      <c r="B7" s="95" t="s">
        <v>984</v>
      </c>
      <c r="C7" s="123" t="s">
        <v>985</v>
      </c>
      <c r="D7" s="98" t="s">
        <v>982</v>
      </c>
      <c r="E7" s="98" t="s">
        <v>986</v>
      </c>
    </row>
    <row r="8" spans="1:5" x14ac:dyDescent="0.2">
      <c r="A8" s="95" t="s">
        <v>987</v>
      </c>
      <c r="B8" s="96" t="s">
        <v>988</v>
      </c>
      <c r="C8" s="123" t="s">
        <v>989</v>
      </c>
      <c r="D8" s="99" t="s">
        <v>982</v>
      </c>
      <c r="E8" s="99" t="s">
        <v>990</v>
      </c>
    </row>
    <row r="9" spans="1:5" ht="14.25" x14ac:dyDescent="0.2">
      <c r="A9" s="156"/>
      <c r="B9" s="157"/>
      <c r="C9" s="157"/>
      <c r="D9" s="157"/>
      <c r="E9" s="158"/>
    </row>
    <row r="10" spans="1:5" ht="20.100000000000001" customHeight="1" x14ac:dyDescent="0.2">
      <c r="A10" s="7" t="s">
        <v>380</v>
      </c>
      <c r="B10" s="159" t="str">
        <f>IF(References!B10 = "", "", References!B10)</f>
        <v>Bluffton Aeration Service, Inc.</v>
      </c>
      <c r="C10" s="160"/>
      <c r="D10" s="160"/>
      <c r="E10" s="161"/>
    </row>
    <row r="11" spans="1:5" ht="30" customHeight="1" x14ac:dyDescent="0.2">
      <c r="A11" s="162" t="s">
        <v>650</v>
      </c>
      <c r="B11" s="163"/>
      <c r="C11" s="163"/>
      <c r="D11" s="163"/>
      <c r="E11" s="164"/>
    </row>
    <row r="12" spans="1:5" ht="30" customHeight="1" x14ac:dyDescent="0.2">
      <c r="A12" s="8" t="s">
        <v>381</v>
      </c>
      <c r="B12" s="8" t="s">
        <v>368</v>
      </c>
      <c r="C12" s="8" t="s">
        <v>369</v>
      </c>
      <c r="D12" s="8" t="s">
        <v>371</v>
      </c>
      <c r="E12" s="9" t="s">
        <v>382</v>
      </c>
    </row>
    <row r="13" spans="1:5" x14ac:dyDescent="0.2">
      <c r="A13" s="95" t="s">
        <v>1054</v>
      </c>
      <c r="B13" s="95" t="s">
        <v>938</v>
      </c>
      <c r="C13" s="123" t="s">
        <v>941</v>
      </c>
      <c r="D13" s="97" t="s">
        <v>939</v>
      </c>
      <c r="E13" s="97"/>
    </row>
    <row r="14" spans="1:5" x14ac:dyDescent="0.2">
      <c r="A14" s="95" t="s">
        <v>1067</v>
      </c>
      <c r="B14" s="95" t="s">
        <v>1068</v>
      </c>
      <c r="C14" s="123" t="s">
        <v>941</v>
      </c>
      <c r="D14" s="98" t="s">
        <v>939</v>
      </c>
      <c r="E14" s="98"/>
    </row>
    <row r="15" spans="1:5" ht="14.25" x14ac:dyDescent="0.2">
      <c r="A15" s="156"/>
      <c r="B15" s="157"/>
      <c r="C15" s="157"/>
      <c r="D15" s="157"/>
      <c r="E15" s="158"/>
    </row>
    <row r="16" spans="1:5" ht="20.100000000000001" customHeight="1" x14ac:dyDescent="0.2">
      <c r="A16" s="7" t="s">
        <v>380</v>
      </c>
      <c r="B16" s="159" t="str">
        <f>IF(References!B17 = "", "", References!B17)</f>
        <v>FeeCorp Corporation</v>
      </c>
      <c r="C16" s="160"/>
      <c r="D16" s="160"/>
      <c r="E16" s="161"/>
    </row>
    <row r="17" spans="1:5" ht="30" customHeight="1" x14ac:dyDescent="0.2">
      <c r="A17" s="162" t="s">
        <v>650</v>
      </c>
      <c r="B17" s="163"/>
      <c r="C17" s="163"/>
      <c r="D17" s="163"/>
      <c r="E17" s="164"/>
    </row>
    <row r="18" spans="1:5" ht="30" customHeight="1" x14ac:dyDescent="0.2">
      <c r="A18" s="8" t="s">
        <v>381</v>
      </c>
      <c r="B18" s="8" t="s">
        <v>368</v>
      </c>
      <c r="C18" s="8" t="s">
        <v>369</v>
      </c>
      <c r="D18" s="8" t="s">
        <v>371</v>
      </c>
      <c r="E18" s="9" t="s">
        <v>382</v>
      </c>
    </row>
    <row r="19" spans="1:5" x14ac:dyDescent="0.2">
      <c r="A19" s="95" t="s">
        <v>1081</v>
      </c>
      <c r="B19" s="95" t="s">
        <v>946</v>
      </c>
      <c r="C19" s="123" t="s">
        <v>949</v>
      </c>
      <c r="D19" s="97" t="s">
        <v>1082</v>
      </c>
      <c r="E19" s="97" t="s">
        <v>1083</v>
      </c>
    </row>
    <row r="20" spans="1:5" x14ac:dyDescent="0.2">
      <c r="A20" s="95" t="s">
        <v>1084</v>
      </c>
      <c r="B20" s="95" t="s">
        <v>1085</v>
      </c>
      <c r="C20" s="123" t="s">
        <v>1086</v>
      </c>
      <c r="D20" s="98" t="s">
        <v>1082</v>
      </c>
      <c r="E20" s="98" t="s">
        <v>1087</v>
      </c>
    </row>
    <row r="21" spans="1:5" ht="14.25" x14ac:dyDescent="0.2">
      <c r="A21" s="156"/>
      <c r="B21" s="157"/>
      <c r="C21" s="157"/>
      <c r="D21" s="157"/>
      <c r="E21" s="158"/>
    </row>
    <row r="22" spans="1:5" ht="20.100000000000001" customHeight="1" x14ac:dyDescent="0.2">
      <c r="A22" s="7" t="s">
        <v>380</v>
      </c>
      <c r="B22" s="159" t="str">
        <f>IF(References!B24 = "", "", References!B24)</f>
        <v>Refuel Environmental Services, LLC</v>
      </c>
      <c r="C22" s="160"/>
      <c r="D22" s="160"/>
      <c r="E22" s="161"/>
    </row>
    <row r="23" spans="1:5" ht="30" customHeight="1" x14ac:dyDescent="0.2">
      <c r="A23" s="162" t="s">
        <v>650</v>
      </c>
      <c r="B23" s="163"/>
      <c r="C23" s="163"/>
      <c r="D23" s="163"/>
      <c r="E23" s="164"/>
    </row>
    <row r="24" spans="1:5" ht="30" customHeight="1" x14ac:dyDescent="0.2">
      <c r="A24" s="8" t="s">
        <v>381</v>
      </c>
      <c r="B24" s="8" t="s">
        <v>368</v>
      </c>
      <c r="C24" s="8" t="s">
        <v>369</v>
      </c>
      <c r="D24" s="8" t="s">
        <v>371</v>
      </c>
      <c r="E24" s="9" t="s">
        <v>382</v>
      </c>
    </row>
    <row r="25" spans="1:5" x14ac:dyDescent="0.2">
      <c r="A25" s="95" t="s">
        <v>1054</v>
      </c>
      <c r="B25" s="95" t="s">
        <v>953</v>
      </c>
      <c r="C25" s="123" t="s">
        <v>956</v>
      </c>
      <c r="D25" s="97">
        <v>6148639724</v>
      </c>
      <c r="E25" s="97">
        <v>6143950407</v>
      </c>
    </row>
    <row r="26" spans="1:5" x14ac:dyDescent="0.2">
      <c r="A26" s="95" t="s">
        <v>1055</v>
      </c>
      <c r="B26" s="95" t="s">
        <v>1056</v>
      </c>
      <c r="C26" s="123" t="s">
        <v>1057</v>
      </c>
      <c r="D26" s="98">
        <v>6148639724</v>
      </c>
      <c r="E26" s="98">
        <v>6145803699</v>
      </c>
    </row>
    <row r="27" spans="1:5" x14ac:dyDescent="0.2">
      <c r="A27" s="95" t="s">
        <v>1058</v>
      </c>
      <c r="B27" s="96" t="s">
        <v>1059</v>
      </c>
      <c r="C27" s="123" t="s">
        <v>1060</v>
      </c>
      <c r="D27" s="99">
        <v>6148639724</v>
      </c>
      <c r="E27" s="99">
        <v>6144069162</v>
      </c>
    </row>
    <row r="28" spans="1:5" ht="14.25" x14ac:dyDescent="0.2">
      <c r="A28" s="156"/>
      <c r="B28" s="157"/>
      <c r="C28" s="157"/>
      <c r="D28" s="157"/>
      <c r="E28" s="158"/>
    </row>
  </sheetData>
  <mergeCells count="14">
    <mergeCell ref="A1:E1"/>
    <mergeCell ref="A2:E2"/>
    <mergeCell ref="B3:E3"/>
    <mergeCell ref="A4:E4"/>
    <mergeCell ref="A9:E9"/>
    <mergeCell ref="A21:E21"/>
    <mergeCell ref="B22:E22"/>
    <mergeCell ref="A23:E23"/>
    <mergeCell ref="A28:E28"/>
    <mergeCell ref="B10:E10"/>
    <mergeCell ref="A11:E11"/>
    <mergeCell ref="A15:E15"/>
    <mergeCell ref="B16:E16"/>
    <mergeCell ref="A17:E17"/>
  </mergeCells>
  <hyperlinks>
    <hyperlink ref="C6" r:id="rId1" xr:uid="{5045B4FE-835E-439B-A47E-BBCEF0F63EC6}"/>
    <hyperlink ref="C7" r:id="rId2" xr:uid="{AE1A7C9A-9AD4-4BB3-A735-C413C3EC6150}"/>
    <hyperlink ref="C8" r:id="rId3" xr:uid="{967CFF64-31EC-4A51-AABD-DBB6BB068C65}"/>
    <hyperlink ref="C25" r:id="rId4" xr:uid="{6A7BA779-A052-4225-841A-95A5BAFBF210}"/>
    <hyperlink ref="C26" r:id="rId5" xr:uid="{520F0374-D3F4-4FD7-A521-5A55CE40E8F9}"/>
    <hyperlink ref="C27" r:id="rId6" xr:uid="{F1B3BB1B-673F-4990-99D3-2023486816B7}"/>
    <hyperlink ref="C13" r:id="rId7" xr:uid="{5CD1EFA7-C7DC-49B5-ABCD-68FF0381B1C0}"/>
    <hyperlink ref="C14" r:id="rId8" xr:uid="{A5C56AE5-57AF-438F-B494-09A248C0FFE8}"/>
    <hyperlink ref="C19" r:id="rId9" xr:uid="{85C1CED3-EA81-4F81-85E2-11398FBBF0F1}"/>
    <hyperlink ref="C20" r:id="rId10" xr:uid="{BEAEFF46-FDAD-4830-B0D9-D086BF9999D7}"/>
  </hyperlinks>
  <printOptions horizontalCentered="1"/>
  <pageMargins left="0.25" right="0.25" top="0.5" bottom="0.5" header="0.5" footer="0.5"/>
  <pageSetup orientation="landscape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"/>
  <sheetViews>
    <sheetView showGridLines="0" zoomScaleNormal="100" workbookViewId="0">
      <pane ySplit="2" topLeftCell="A3" activePane="bottomLeft" state="frozen"/>
      <selection pane="bottomLeft" activeCell="C3" sqref="C3:G3"/>
    </sheetView>
  </sheetViews>
  <sheetFormatPr defaultRowHeight="12.75" x14ac:dyDescent="0.2"/>
  <cols>
    <col min="1" max="1" width="10.7109375" style="1" bestFit="1" customWidth="1"/>
    <col min="2" max="2" width="10.7109375" style="1" customWidth="1"/>
    <col min="3" max="3" width="15.7109375" style="1" customWidth="1"/>
    <col min="4" max="4" width="20.7109375" style="1" customWidth="1"/>
    <col min="5" max="5" width="40.7109375" style="1" customWidth="1"/>
    <col min="6" max="6" width="20.7109375" style="1" customWidth="1"/>
    <col min="7" max="7" width="16.28515625" style="1" bestFit="1" customWidth="1"/>
    <col min="8" max="16384" width="9.140625" style="1"/>
  </cols>
  <sheetData>
    <row r="1" spans="1:7" ht="20.100000000000001" customHeight="1" x14ac:dyDescent="0.2">
      <c r="A1" s="173" t="str">
        <f>References!A1</f>
        <v>186-22 OIL/WATER INTERCEPTOR MAINTENANCE AND SERVICE  03/26/2021</v>
      </c>
      <c r="B1" s="173"/>
      <c r="C1" s="173"/>
      <c r="D1" s="173"/>
      <c r="E1" s="173"/>
      <c r="F1" s="173"/>
      <c r="G1" s="173"/>
    </row>
    <row r="2" spans="1:7" ht="20.100000000000001" customHeight="1" x14ac:dyDescent="0.2">
      <c r="A2" s="173" t="s">
        <v>372</v>
      </c>
      <c r="B2" s="173"/>
      <c r="C2" s="173"/>
      <c r="D2" s="173"/>
      <c r="E2" s="173"/>
      <c r="F2" s="173"/>
      <c r="G2" s="173"/>
    </row>
    <row r="3" spans="1:7" ht="20.100000000000001" customHeight="1" x14ac:dyDescent="0.2">
      <c r="A3" s="170" t="s">
        <v>1</v>
      </c>
      <c r="B3" s="171"/>
      <c r="C3" s="172" t="str">
        <f>IF(References!B3 = "", "", References!B3)</f>
        <v>Bear Environmental LLC</v>
      </c>
      <c r="D3" s="172"/>
      <c r="E3" s="172"/>
      <c r="F3" s="172"/>
      <c r="G3" s="172"/>
    </row>
    <row r="4" spans="1:7" ht="29.25" customHeight="1" x14ac:dyDescent="0.2">
      <c r="A4" s="169" t="s">
        <v>651</v>
      </c>
      <c r="B4" s="169"/>
      <c r="C4" s="169"/>
      <c r="D4" s="169"/>
      <c r="E4" s="169"/>
      <c r="F4" s="169"/>
      <c r="G4" s="169"/>
    </row>
    <row r="5" spans="1:7" ht="20.100000000000001" customHeight="1" x14ac:dyDescent="0.2">
      <c r="A5" s="90" t="s">
        <v>373</v>
      </c>
      <c r="B5" s="90" t="s">
        <v>376</v>
      </c>
      <c r="C5" s="89" t="s">
        <v>374</v>
      </c>
      <c r="D5" s="90" t="s">
        <v>375</v>
      </c>
      <c r="E5" s="90" t="s">
        <v>378</v>
      </c>
      <c r="F5" s="90" t="s">
        <v>377</v>
      </c>
      <c r="G5" s="105" t="s">
        <v>647</v>
      </c>
    </row>
    <row r="6" spans="1:7" ht="20.100000000000001" customHeight="1" x14ac:dyDescent="0.2">
      <c r="A6" s="91">
        <v>1</v>
      </c>
      <c r="B6" s="93">
        <v>2020</v>
      </c>
      <c r="C6" s="92" t="s">
        <v>991</v>
      </c>
      <c r="D6" s="92" t="s">
        <v>992</v>
      </c>
      <c r="E6" s="92" t="s">
        <v>993</v>
      </c>
      <c r="F6" s="94">
        <v>95</v>
      </c>
      <c r="G6" s="106">
        <v>196</v>
      </c>
    </row>
    <row r="7" spans="1:7" ht="20.100000000000001" customHeight="1" x14ac:dyDescent="0.2">
      <c r="A7" s="91">
        <v>2</v>
      </c>
      <c r="B7" s="93">
        <v>2015</v>
      </c>
      <c r="C7" s="92" t="s">
        <v>994</v>
      </c>
      <c r="D7" s="92" t="s">
        <v>995</v>
      </c>
      <c r="E7" s="92" t="s">
        <v>996</v>
      </c>
      <c r="F7" s="94">
        <v>75</v>
      </c>
      <c r="G7" s="106">
        <v>196</v>
      </c>
    </row>
    <row r="8" spans="1:7" s="6" customFormat="1" ht="20.100000000000001" customHeight="1" x14ac:dyDescent="0.2">
      <c r="A8" s="91">
        <v>3</v>
      </c>
      <c r="B8" s="93">
        <v>2016</v>
      </c>
      <c r="C8" s="92" t="s">
        <v>997</v>
      </c>
      <c r="D8" s="92" t="s">
        <v>998</v>
      </c>
      <c r="E8" s="92" t="s">
        <v>999</v>
      </c>
      <c r="F8" s="94">
        <v>95</v>
      </c>
      <c r="G8" s="124">
        <v>196</v>
      </c>
    </row>
    <row r="9" spans="1:7" ht="20.100000000000001" customHeight="1" x14ac:dyDescent="0.2">
      <c r="A9" s="91">
        <v>4</v>
      </c>
      <c r="B9" s="93">
        <v>2013</v>
      </c>
      <c r="C9" s="92" t="s">
        <v>997</v>
      </c>
      <c r="D9" s="92" t="s">
        <v>998</v>
      </c>
      <c r="E9" s="92" t="s">
        <v>999</v>
      </c>
      <c r="F9" s="94">
        <v>95</v>
      </c>
      <c r="G9" s="106">
        <v>196</v>
      </c>
    </row>
    <row r="10" spans="1:7" ht="20.100000000000001" customHeight="1" x14ac:dyDescent="0.2">
      <c r="A10" s="91">
        <v>5</v>
      </c>
      <c r="B10" s="93">
        <v>2007</v>
      </c>
      <c r="C10" s="92" t="s">
        <v>997</v>
      </c>
      <c r="D10" s="92" t="s">
        <v>1000</v>
      </c>
      <c r="E10" s="92" t="s">
        <v>999</v>
      </c>
      <c r="F10" s="94">
        <v>95</v>
      </c>
      <c r="G10" s="106">
        <v>196</v>
      </c>
    </row>
    <row r="11" spans="1:7" ht="20.100000000000001" customHeight="1" x14ac:dyDescent="0.2">
      <c r="A11" s="91">
        <v>6</v>
      </c>
      <c r="B11" s="93">
        <v>2018</v>
      </c>
      <c r="C11" s="92" t="s">
        <v>1001</v>
      </c>
      <c r="D11" s="92" t="s">
        <v>1002</v>
      </c>
      <c r="E11" s="92" t="s">
        <v>1003</v>
      </c>
      <c r="F11" s="94">
        <v>95</v>
      </c>
      <c r="G11" s="106">
        <v>196</v>
      </c>
    </row>
    <row r="12" spans="1:7" ht="20.100000000000001" customHeight="1" x14ac:dyDescent="0.2">
      <c r="A12" s="91">
        <v>7</v>
      </c>
      <c r="B12" s="93">
        <v>2018</v>
      </c>
      <c r="C12" s="92" t="s">
        <v>1001</v>
      </c>
      <c r="D12" s="92" t="s">
        <v>1002</v>
      </c>
      <c r="E12" s="92" t="s">
        <v>1003</v>
      </c>
      <c r="F12" s="94">
        <v>95</v>
      </c>
      <c r="G12" s="106">
        <v>196</v>
      </c>
    </row>
    <row r="13" spans="1:7" ht="20.100000000000001" customHeight="1" x14ac:dyDescent="0.2">
      <c r="A13" s="91">
        <v>8</v>
      </c>
      <c r="B13" s="93">
        <v>2018</v>
      </c>
      <c r="C13" s="92" t="s">
        <v>1004</v>
      </c>
      <c r="D13" s="92" t="s">
        <v>1005</v>
      </c>
      <c r="E13" s="92" t="s">
        <v>1003</v>
      </c>
      <c r="F13" s="94">
        <v>95</v>
      </c>
      <c r="G13" s="106">
        <v>196</v>
      </c>
    </row>
    <row r="14" spans="1:7" ht="20.100000000000001" customHeight="1" x14ac:dyDescent="0.2">
      <c r="A14" s="168"/>
      <c r="B14" s="168"/>
      <c r="C14" s="168"/>
      <c r="D14" s="168"/>
      <c r="E14" s="168"/>
      <c r="F14" s="168"/>
      <c r="G14" s="168"/>
    </row>
    <row r="15" spans="1:7" ht="20.100000000000001" customHeight="1" x14ac:dyDescent="0.2">
      <c r="A15" s="170" t="s">
        <v>1</v>
      </c>
      <c r="B15" s="171"/>
      <c r="C15" s="172" t="str">
        <f>IF(References!B10 = "", "", References!B10)</f>
        <v>Bluffton Aeration Service, Inc.</v>
      </c>
      <c r="D15" s="172"/>
      <c r="E15" s="172"/>
      <c r="F15" s="172"/>
      <c r="G15" s="172"/>
    </row>
    <row r="16" spans="1:7" ht="29.25" customHeight="1" x14ac:dyDescent="0.2">
      <c r="A16" s="169" t="s">
        <v>651</v>
      </c>
      <c r="B16" s="169"/>
      <c r="C16" s="169"/>
      <c r="D16" s="169"/>
      <c r="E16" s="169"/>
      <c r="F16" s="169"/>
      <c r="G16" s="169"/>
    </row>
    <row r="17" spans="1:7" ht="20.100000000000001" customHeight="1" x14ac:dyDescent="0.2">
      <c r="A17" s="90" t="s">
        <v>373</v>
      </c>
      <c r="B17" s="90" t="s">
        <v>376</v>
      </c>
      <c r="C17" s="89" t="s">
        <v>374</v>
      </c>
      <c r="D17" s="90" t="s">
        <v>375</v>
      </c>
      <c r="E17" s="90" t="s">
        <v>378</v>
      </c>
      <c r="F17" s="90" t="s">
        <v>377</v>
      </c>
      <c r="G17" s="105" t="s">
        <v>647</v>
      </c>
    </row>
    <row r="18" spans="1:7" ht="20.100000000000001" customHeight="1" x14ac:dyDescent="0.2">
      <c r="A18" s="91">
        <v>1</v>
      </c>
      <c r="B18" s="92">
        <v>2015</v>
      </c>
      <c r="C18" s="92" t="s">
        <v>994</v>
      </c>
      <c r="D18" s="92" t="s">
        <v>995</v>
      </c>
      <c r="E18" s="92" t="s">
        <v>1069</v>
      </c>
      <c r="F18" s="94">
        <v>295</v>
      </c>
      <c r="G18" s="106">
        <v>250</v>
      </c>
    </row>
    <row r="19" spans="1:7" ht="20.100000000000001" customHeight="1" x14ac:dyDescent="0.2">
      <c r="A19" s="91">
        <v>2</v>
      </c>
      <c r="B19" s="125">
        <v>2007</v>
      </c>
      <c r="C19" s="125" t="s">
        <v>1070</v>
      </c>
      <c r="D19" s="125" t="s">
        <v>1071</v>
      </c>
      <c r="E19" s="125" t="s">
        <v>1072</v>
      </c>
      <c r="F19" s="94">
        <v>295</v>
      </c>
      <c r="G19" s="106">
        <v>250</v>
      </c>
    </row>
    <row r="20" spans="1:7" s="6" customFormat="1" ht="20.100000000000001" customHeight="1" x14ac:dyDescent="0.2">
      <c r="A20" s="91">
        <v>3</v>
      </c>
      <c r="B20" s="125">
        <v>2011</v>
      </c>
      <c r="C20" s="125" t="s">
        <v>1073</v>
      </c>
      <c r="D20" s="125" t="s">
        <v>1071</v>
      </c>
      <c r="E20" s="125" t="s">
        <v>1074</v>
      </c>
      <c r="F20" s="94">
        <v>295</v>
      </c>
      <c r="G20" s="124">
        <v>250</v>
      </c>
    </row>
    <row r="21" spans="1:7" ht="20.100000000000001" customHeight="1" x14ac:dyDescent="0.2">
      <c r="A21" s="91">
        <v>4</v>
      </c>
      <c r="B21" s="125">
        <v>2018</v>
      </c>
      <c r="C21" s="125" t="s">
        <v>1073</v>
      </c>
      <c r="D21" s="125" t="s">
        <v>1071</v>
      </c>
      <c r="E21" s="125" t="s">
        <v>1075</v>
      </c>
      <c r="F21" s="94">
        <v>295</v>
      </c>
      <c r="G21" s="106">
        <v>250</v>
      </c>
    </row>
    <row r="22" spans="1:7" ht="20.100000000000001" customHeight="1" x14ac:dyDescent="0.2">
      <c r="A22" s="91">
        <v>5</v>
      </c>
      <c r="B22" s="125">
        <v>2015</v>
      </c>
      <c r="C22" s="125" t="s">
        <v>994</v>
      </c>
      <c r="D22" s="125" t="s">
        <v>1071</v>
      </c>
      <c r="E22" s="125" t="s">
        <v>1076</v>
      </c>
      <c r="F22" s="94">
        <v>295</v>
      </c>
      <c r="G22" s="106">
        <v>250</v>
      </c>
    </row>
    <row r="23" spans="1:7" ht="20.100000000000001" customHeight="1" x14ac:dyDescent="0.2">
      <c r="A23" s="91">
        <v>6</v>
      </c>
      <c r="B23" s="126">
        <v>2016</v>
      </c>
      <c r="C23" s="126" t="s">
        <v>1077</v>
      </c>
      <c r="D23" s="126" t="s">
        <v>1078</v>
      </c>
      <c r="E23" s="126" t="s">
        <v>1079</v>
      </c>
      <c r="F23" s="94">
        <v>295</v>
      </c>
      <c r="G23" s="106">
        <v>250</v>
      </c>
    </row>
    <row r="24" spans="1:7" ht="20.100000000000001" customHeight="1" x14ac:dyDescent="0.2">
      <c r="A24" s="91">
        <v>7</v>
      </c>
      <c r="B24" s="125">
        <v>2015</v>
      </c>
      <c r="C24" s="125" t="s">
        <v>1061</v>
      </c>
      <c r="D24" s="125" t="s">
        <v>1071</v>
      </c>
      <c r="E24" s="125" t="s">
        <v>1080</v>
      </c>
      <c r="F24" s="94">
        <v>295</v>
      </c>
      <c r="G24" s="106">
        <v>250</v>
      </c>
    </row>
    <row r="25" spans="1:7" ht="20.100000000000001" customHeight="1" x14ac:dyDescent="0.2">
      <c r="A25" s="168"/>
      <c r="B25" s="168"/>
      <c r="C25" s="168"/>
      <c r="D25" s="168"/>
      <c r="E25" s="168"/>
      <c r="F25" s="168"/>
      <c r="G25" s="168"/>
    </row>
    <row r="26" spans="1:7" ht="20.100000000000001" customHeight="1" x14ac:dyDescent="0.2">
      <c r="A26" s="170" t="s">
        <v>1</v>
      </c>
      <c r="B26" s="171"/>
      <c r="C26" s="172" t="str">
        <f>IF(References!B17 = "", "", References!B17)</f>
        <v>FeeCorp Corporation</v>
      </c>
      <c r="D26" s="172"/>
      <c r="E26" s="172"/>
      <c r="F26" s="172"/>
      <c r="G26" s="172"/>
    </row>
    <row r="27" spans="1:7" ht="29.25" customHeight="1" x14ac:dyDescent="0.2">
      <c r="A27" s="169" t="s">
        <v>651</v>
      </c>
      <c r="B27" s="169"/>
      <c r="C27" s="169"/>
      <c r="D27" s="169"/>
      <c r="E27" s="169"/>
      <c r="F27" s="169"/>
      <c r="G27" s="169"/>
    </row>
    <row r="28" spans="1:7" ht="20.100000000000001" customHeight="1" x14ac:dyDescent="0.2">
      <c r="A28" s="90" t="s">
        <v>373</v>
      </c>
      <c r="B28" s="90" t="s">
        <v>376</v>
      </c>
      <c r="C28" s="89" t="s">
        <v>374</v>
      </c>
      <c r="D28" s="90" t="s">
        <v>375</v>
      </c>
      <c r="E28" s="90" t="s">
        <v>378</v>
      </c>
      <c r="F28" s="90" t="s">
        <v>377</v>
      </c>
      <c r="G28" s="105" t="s">
        <v>647</v>
      </c>
    </row>
    <row r="29" spans="1:7" ht="20.100000000000001" customHeight="1" x14ac:dyDescent="0.2">
      <c r="A29" s="91">
        <v>1</v>
      </c>
      <c r="B29" s="127">
        <v>1991</v>
      </c>
      <c r="C29" s="125" t="s">
        <v>1088</v>
      </c>
      <c r="D29" s="125" t="s">
        <v>1088</v>
      </c>
      <c r="E29" s="125" t="s">
        <v>1089</v>
      </c>
      <c r="F29" s="94">
        <v>145</v>
      </c>
      <c r="G29" s="106">
        <v>375</v>
      </c>
    </row>
    <row r="30" spans="1:7" ht="20.100000000000001" customHeight="1" x14ac:dyDescent="0.2">
      <c r="A30" s="91">
        <v>2</v>
      </c>
      <c r="B30" s="127">
        <v>2007</v>
      </c>
      <c r="C30" s="125" t="s">
        <v>1090</v>
      </c>
      <c r="D30" s="125" t="s">
        <v>1091</v>
      </c>
      <c r="E30" s="125" t="s">
        <v>1092</v>
      </c>
      <c r="F30" s="94">
        <v>130</v>
      </c>
      <c r="G30" s="106">
        <v>375</v>
      </c>
    </row>
    <row r="31" spans="1:7" s="6" customFormat="1" ht="20.100000000000001" customHeight="1" x14ac:dyDescent="0.2">
      <c r="A31" s="91">
        <v>3</v>
      </c>
      <c r="B31" s="127">
        <v>2012</v>
      </c>
      <c r="C31" s="125" t="s">
        <v>1093</v>
      </c>
      <c r="D31" s="125" t="s">
        <v>1093</v>
      </c>
      <c r="E31" s="125" t="s">
        <v>1092</v>
      </c>
      <c r="F31" s="94">
        <v>130</v>
      </c>
      <c r="G31" s="106">
        <v>375</v>
      </c>
    </row>
    <row r="32" spans="1:7" ht="20.100000000000001" customHeight="1" x14ac:dyDescent="0.2">
      <c r="A32" s="91">
        <v>4</v>
      </c>
      <c r="B32" s="127">
        <v>2006</v>
      </c>
      <c r="C32" s="125" t="s">
        <v>1094</v>
      </c>
      <c r="D32" s="125" t="s">
        <v>1094</v>
      </c>
      <c r="E32" s="125" t="s">
        <v>1092</v>
      </c>
      <c r="F32" s="94">
        <v>130</v>
      </c>
      <c r="G32" s="106">
        <v>375</v>
      </c>
    </row>
    <row r="33" spans="1:7" ht="20.100000000000001" customHeight="1" x14ac:dyDescent="0.2">
      <c r="A33" s="91">
        <v>5</v>
      </c>
      <c r="B33" s="127">
        <v>1996</v>
      </c>
      <c r="C33" s="125" t="s">
        <v>1095</v>
      </c>
      <c r="D33" s="125" t="s">
        <v>1096</v>
      </c>
      <c r="E33" s="125" t="s">
        <v>1097</v>
      </c>
      <c r="F33" s="94">
        <v>100</v>
      </c>
      <c r="G33" s="106">
        <v>300</v>
      </c>
    </row>
    <row r="34" spans="1:7" ht="20.100000000000001" customHeight="1" x14ac:dyDescent="0.2">
      <c r="A34" s="91">
        <v>6</v>
      </c>
      <c r="B34" s="127">
        <v>2012</v>
      </c>
      <c r="C34" s="125" t="s">
        <v>1095</v>
      </c>
      <c r="D34" s="125" t="s">
        <v>1098</v>
      </c>
      <c r="E34" s="125" t="s">
        <v>1099</v>
      </c>
      <c r="F34" s="94">
        <v>150</v>
      </c>
      <c r="G34" s="106">
        <v>450</v>
      </c>
    </row>
    <row r="35" spans="1:7" ht="20.100000000000001" customHeight="1" x14ac:dyDescent="0.2">
      <c r="A35" s="91">
        <v>7</v>
      </c>
      <c r="B35" s="127">
        <v>2000</v>
      </c>
      <c r="C35" s="125" t="s">
        <v>1064</v>
      </c>
      <c r="D35" s="125" t="s">
        <v>1064</v>
      </c>
      <c r="E35" s="125" t="s">
        <v>1100</v>
      </c>
      <c r="F35" s="94">
        <v>165</v>
      </c>
      <c r="G35" s="106">
        <v>495</v>
      </c>
    </row>
    <row r="36" spans="1:7" ht="20.100000000000001" customHeight="1" x14ac:dyDescent="0.2">
      <c r="A36" s="91">
        <v>8</v>
      </c>
      <c r="B36" s="127">
        <v>2014</v>
      </c>
      <c r="C36" s="125" t="s">
        <v>1101</v>
      </c>
      <c r="D36" s="125" t="s">
        <v>1102</v>
      </c>
      <c r="E36" s="125" t="s">
        <v>1100</v>
      </c>
      <c r="F36" s="94">
        <v>165</v>
      </c>
      <c r="G36" s="106">
        <v>495</v>
      </c>
    </row>
    <row r="37" spans="1:7" ht="20.100000000000001" customHeight="1" x14ac:dyDescent="0.2">
      <c r="A37" s="91">
        <v>9</v>
      </c>
      <c r="B37" s="127">
        <v>2015</v>
      </c>
      <c r="C37" s="125" t="s">
        <v>1061</v>
      </c>
      <c r="D37" s="125" t="s">
        <v>1103</v>
      </c>
      <c r="E37" s="125" t="s">
        <v>1100</v>
      </c>
      <c r="F37" s="94">
        <v>165</v>
      </c>
      <c r="G37" s="106">
        <v>495</v>
      </c>
    </row>
    <row r="38" spans="1:7" ht="20.100000000000001" customHeight="1" x14ac:dyDescent="0.2">
      <c r="A38" s="91">
        <v>10</v>
      </c>
      <c r="B38" s="127">
        <v>2012</v>
      </c>
      <c r="C38" s="125" t="s">
        <v>1104</v>
      </c>
      <c r="D38" s="125" t="s">
        <v>1105</v>
      </c>
      <c r="E38" s="125" t="s">
        <v>1106</v>
      </c>
      <c r="F38" s="94">
        <v>85</v>
      </c>
      <c r="G38" s="106">
        <v>125</v>
      </c>
    </row>
    <row r="39" spans="1:7" s="6" customFormat="1" ht="20.100000000000001" customHeight="1" x14ac:dyDescent="0.2">
      <c r="A39" s="91">
        <v>11</v>
      </c>
      <c r="B39" s="127">
        <v>2015</v>
      </c>
      <c r="C39" s="125" t="s">
        <v>1107</v>
      </c>
      <c r="D39" s="125" t="s">
        <v>1108</v>
      </c>
      <c r="E39" s="125" t="s">
        <v>1109</v>
      </c>
      <c r="F39" s="94">
        <v>20</v>
      </c>
      <c r="G39" s="106">
        <v>100</v>
      </c>
    </row>
    <row r="40" spans="1:7" ht="20.100000000000001" customHeight="1" x14ac:dyDescent="0.2">
      <c r="A40" s="91">
        <v>12</v>
      </c>
      <c r="B40" s="93">
        <v>2000</v>
      </c>
      <c r="C40" s="92" t="s">
        <v>1095</v>
      </c>
      <c r="D40" s="92" t="s">
        <v>1110</v>
      </c>
      <c r="E40" s="92" t="s">
        <v>1111</v>
      </c>
      <c r="F40" s="94">
        <v>70</v>
      </c>
      <c r="G40" s="106">
        <v>125</v>
      </c>
    </row>
    <row r="41" spans="1:7" ht="20.100000000000001" customHeight="1" x14ac:dyDescent="0.2">
      <c r="A41" s="168"/>
      <c r="B41" s="168"/>
      <c r="C41" s="168"/>
      <c r="D41" s="168"/>
      <c r="E41" s="168"/>
      <c r="F41" s="168"/>
      <c r="G41" s="168"/>
    </row>
    <row r="42" spans="1:7" ht="20.100000000000001" customHeight="1" x14ac:dyDescent="0.2">
      <c r="A42" s="170" t="s">
        <v>1</v>
      </c>
      <c r="B42" s="171"/>
      <c r="C42" s="172" t="str">
        <f>IF(References!B24 = "", "", References!B24)</f>
        <v>Refuel Environmental Services, LLC</v>
      </c>
      <c r="D42" s="172"/>
      <c r="E42" s="172"/>
      <c r="F42" s="172"/>
      <c r="G42" s="172"/>
    </row>
    <row r="43" spans="1:7" ht="29.25" customHeight="1" x14ac:dyDescent="0.2">
      <c r="A43" s="169" t="s">
        <v>651</v>
      </c>
      <c r="B43" s="169"/>
      <c r="C43" s="169"/>
      <c r="D43" s="169"/>
      <c r="E43" s="169"/>
      <c r="F43" s="169"/>
      <c r="G43" s="169"/>
    </row>
    <row r="44" spans="1:7" ht="20.100000000000001" customHeight="1" x14ac:dyDescent="0.2">
      <c r="A44" s="90" t="s">
        <v>373</v>
      </c>
      <c r="B44" s="90" t="s">
        <v>376</v>
      </c>
      <c r="C44" s="89" t="s">
        <v>374</v>
      </c>
      <c r="D44" s="90" t="s">
        <v>375</v>
      </c>
      <c r="E44" s="90" t="s">
        <v>378</v>
      </c>
      <c r="F44" s="90" t="s">
        <v>377</v>
      </c>
      <c r="G44" s="105" t="s">
        <v>647</v>
      </c>
    </row>
    <row r="45" spans="1:7" ht="20.100000000000001" customHeight="1" x14ac:dyDescent="0.2">
      <c r="A45" s="91">
        <v>1</v>
      </c>
      <c r="B45" s="93">
        <v>2018</v>
      </c>
      <c r="C45" s="92" t="s">
        <v>1061</v>
      </c>
      <c r="D45" s="92">
        <v>880</v>
      </c>
      <c r="E45" s="92">
        <v>3000</v>
      </c>
      <c r="F45" s="94">
        <v>100</v>
      </c>
      <c r="G45" s="106">
        <v>250</v>
      </c>
    </row>
    <row r="46" spans="1:7" ht="20.100000000000001" customHeight="1" x14ac:dyDescent="0.2">
      <c r="A46" s="91">
        <v>2</v>
      </c>
      <c r="B46" s="93">
        <v>2006</v>
      </c>
      <c r="C46" s="92" t="s">
        <v>1061</v>
      </c>
      <c r="D46" s="92" t="s">
        <v>1062</v>
      </c>
      <c r="E46" s="92" t="s">
        <v>1063</v>
      </c>
      <c r="F46" s="94">
        <v>100</v>
      </c>
      <c r="G46" s="106">
        <v>250</v>
      </c>
    </row>
    <row r="47" spans="1:7" s="6" customFormat="1" ht="20.100000000000001" customHeight="1" x14ac:dyDescent="0.2">
      <c r="A47" s="91">
        <v>3</v>
      </c>
      <c r="B47" s="93">
        <v>1995</v>
      </c>
      <c r="C47" s="92" t="s">
        <v>1064</v>
      </c>
      <c r="D47" s="92">
        <v>377</v>
      </c>
      <c r="E47" s="92">
        <v>3300</v>
      </c>
      <c r="F47" s="94">
        <v>100</v>
      </c>
      <c r="G47" s="124">
        <v>250</v>
      </c>
    </row>
    <row r="48" spans="1:7" ht="20.100000000000001" customHeight="1" x14ac:dyDescent="0.2">
      <c r="A48" s="91">
        <v>4</v>
      </c>
      <c r="B48" s="93">
        <v>2006</v>
      </c>
      <c r="C48" s="92" t="s">
        <v>1065</v>
      </c>
      <c r="D48" s="92" t="s">
        <v>1066</v>
      </c>
      <c r="E48" s="92">
        <v>3300</v>
      </c>
      <c r="F48" s="94">
        <v>100</v>
      </c>
      <c r="G48" s="106">
        <v>250</v>
      </c>
    </row>
    <row r="49" spans="1:7" ht="20.100000000000001" customHeight="1" x14ac:dyDescent="0.2">
      <c r="A49" s="168"/>
      <c r="B49" s="168"/>
      <c r="C49" s="168"/>
      <c r="D49" s="168"/>
      <c r="E49" s="168"/>
      <c r="F49" s="168"/>
      <c r="G49" s="168"/>
    </row>
  </sheetData>
  <sheetProtection selectLockedCells="1"/>
  <mergeCells count="18">
    <mergeCell ref="A14:G14"/>
    <mergeCell ref="A3:B3"/>
    <mergeCell ref="A1:G1"/>
    <mergeCell ref="A2:G2"/>
    <mergeCell ref="C3:G3"/>
    <mergeCell ref="A4:G4"/>
    <mergeCell ref="A15:B15"/>
    <mergeCell ref="C15:G15"/>
    <mergeCell ref="A16:G16"/>
    <mergeCell ref="A25:G25"/>
    <mergeCell ref="A26:B26"/>
    <mergeCell ref="C26:G26"/>
    <mergeCell ref="A49:G49"/>
    <mergeCell ref="A27:G27"/>
    <mergeCell ref="A41:G41"/>
    <mergeCell ref="A42:B42"/>
    <mergeCell ref="C42:G42"/>
    <mergeCell ref="A43:G43"/>
  </mergeCells>
  <pageMargins left="0.25" right="0.25" top="0.5" bottom="0.5" header="0.5" footer="0.5"/>
  <pageSetup fitToWidth="0" fitToHeight="0" orientation="landscape" horizontalDpi="96" verticalDpi="96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0"/>
  <sheetViews>
    <sheetView zoomScale="90" zoomScaleNormal="90" workbookViewId="0">
      <selection activeCell="C28" sqref="C28"/>
    </sheetView>
  </sheetViews>
  <sheetFormatPr defaultRowHeight="12.75" x14ac:dyDescent="0.2"/>
  <cols>
    <col min="1" max="1" width="8.28515625" style="1" bestFit="1" customWidth="1"/>
    <col min="2" max="9" width="25.7109375" style="1" customWidth="1"/>
    <col min="10" max="16384" width="9.140625" style="1"/>
  </cols>
  <sheetData>
    <row r="1" spans="1:9" ht="20.100000000000001" customHeight="1" x14ac:dyDescent="0.2">
      <c r="A1" s="165" t="str">
        <f>References!A1</f>
        <v>186-22 OIL/WATER INTERCEPTOR MAINTENANCE AND SERVICE  03/26/2021</v>
      </c>
      <c r="B1" s="166"/>
      <c r="C1" s="166"/>
      <c r="D1" s="166"/>
      <c r="E1" s="166"/>
      <c r="F1" s="166"/>
      <c r="G1" s="166"/>
      <c r="H1" s="166"/>
      <c r="I1" s="167"/>
    </row>
    <row r="2" spans="1:9" ht="20.100000000000001" customHeight="1" x14ac:dyDescent="0.2">
      <c r="A2" s="165" t="s">
        <v>383</v>
      </c>
      <c r="B2" s="166"/>
      <c r="C2" s="166"/>
      <c r="D2" s="166"/>
      <c r="E2" s="166"/>
      <c r="F2" s="166"/>
      <c r="G2" s="166"/>
      <c r="H2" s="166"/>
      <c r="I2" s="167"/>
    </row>
    <row r="3" spans="1:9" ht="20.100000000000001" customHeight="1" x14ac:dyDescent="0.2">
      <c r="A3" s="83" t="s">
        <v>380</v>
      </c>
      <c r="B3" s="159" t="str">
        <f>IF(References!B3 = "", "", References!B3)</f>
        <v>Bear Environmental LLC</v>
      </c>
      <c r="C3" s="161"/>
      <c r="D3" s="159" t="str">
        <f>IF(References!B10 = "", "", References!B10)</f>
        <v>Bluffton Aeration Service, Inc.</v>
      </c>
      <c r="E3" s="161"/>
      <c r="F3" s="159" t="str">
        <f>IF(References!B17 = "", "", References!B17)</f>
        <v>FeeCorp Corporation</v>
      </c>
      <c r="G3" s="161"/>
      <c r="H3" s="159" t="str">
        <f>IF(References!B24 = "", "", References!B24)</f>
        <v>Refuel Environmental Services, LLC</v>
      </c>
      <c r="I3" s="161"/>
    </row>
    <row r="4" spans="1:9" ht="15" x14ac:dyDescent="0.2">
      <c r="A4" s="174"/>
      <c r="B4" s="176" t="s">
        <v>383</v>
      </c>
      <c r="C4" s="177"/>
      <c r="D4" s="176" t="s">
        <v>383</v>
      </c>
      <c r="E4" s="177"/>
      <c r="F4" s="176" t="s">
        <v>383</v>
      </c>
      <c r="G4" s="177"/>
      <c r="H4" s="176" t="s">
        <v>383</v>
      </c>
      <c r="I4" s="177"/>
    </row>
    <row r="5" spans="1:9" ht="15" customHeight="1" x14ac:dyDescent="0.2">
      <c r="A5" s="175"/>
      <c r="B5" s="84" t="s">
        <v>384</v>
      </c>
      <c r="C5" s="84" t="s">
        <v>385</v>
      </c>
      <c r="D5" s="84" t="s">
        <v>384</v>
      </c>
      <c r="E5" s="84" t="s">
        <v>385</v>
      </c>
      <c r="F5" s="84" t="s">
        <v>384</v>
      </c>
      <c r="G5" s="84" t="s">
        <v>385</v>
      </c>
      <c r="H5" s="84" t="s">
        <v>384</v>
      </c>
      <c r="I5" s="84" t="s">
        <v>385</v>
      </c>
    </row>
    <row r="6" spans="1:9" ht="25.5" x14ac:dyDescent="0.2">
      <c r="A6" s="85" t="s">
        <v>386</v>
      </c>
      <c r="B6" s="86" t="s">
        <v>388</v>
      </c>
      <c r="C6" s="86" t="s">
        <v>389</v>
      </c>
      <c r="D6" s="86" t="s">
        <v>388</v>
      </c>
      <c r="E6" s="86" t="s">
        <v>389</v>
      </c>
      <c r="F6" s="86" t="s">
        <v>388</v>
      </c>
      <c r="G6" s="86" t="s">
        <v>389</v>
      </c>
      <c r="H6" s="86" t="s">
        <v>388</v>
      </c>
      <c r="I6" s="86" t="s">
        <v>389</v>
      </c>
    </row>
    <row r="7" spans="1:9" ht="20.100000000000001" customHeight="1" x14ac:dyDescent="0.2">
      <c r="A7" s="87" t="s">
        <v>387</v>
      </c>
      <c r="B7" s="135">
        <v>65</v>
      </c>
      <c r="C7" s="136">
        <v>65</v>
      </c>
      <c r="D7" s="131" t="s">
        <v>1006</v>
      </c>
      <c r="E7" s="132" t="s">
        <v>1006</v>
      </c>
      <c r="F7" s="10">
        <v>50</v>
      </c>
      <c r="G7" s="11">
        <v>40</v>
      </c>
      <c r="H7" s="10">
        <v>65</v>
      </c>
      <c r="I7" s="11">
        <v>65</v>
      </c>
    </row>
    <row r="8" spans="1:9" ht="20.100000000000001" customHeight="1" x14ac:dyDescent="0.2">
      <c r="A8" s="87">
        <v>1</v>
      </c>
      <c r="B8" s="131"/>
      <c r="C8" s="132"/>
      <c r="D8" s="10">
        <v>125</v>
      </c>
      <c r="E8" s="11">
        <v>125</v>
      </c>
      <c r="F8" s="10">
        <v>50</v>
      </c>
      <c r="G8" s="11">
        <v>40</v>
      </c>
      <c r="H8" s="131"/>
      <c r="I8" s="132"/>
    </row>
    <row r="9" spans="1:9" ht="20.100000000000001" customHeight="1" x14ac:dyDescent="0.2">
      <c r="A9" s="87">
        <v>2</v>
      </c>
      <c r="B9" s="131"/>
      <c r="C9" s="132"/>
      <c r="D9" s="10">
        <v>125</v>
      </c>
      <c r="E9" s="11">
        <v>125</v>
      </c>
      <c r="F9" s="10">
        <v>50</v>
      </c>
      <c r="G9" s="11">
        <v>40</v>
      </c>
      <c r="H9" s="131"/>
      <c r="I9" s="132"/>
    </row>
    <row r="10" spans="1:9" ht="20.100000000000001" customHeight="1" x14ac:dyDescent="0.2">
      <c r="A10" s="87">
        <v>3</v>
      </c>
      <c r="B10" s="10">
        <v>65</v>
      </c>
      <c r="C10" s="11">
        <v>65</v>
      </c>
      <c r="D10" s="10">
        <v>125</v>
      </c>
      <c r="E10" s="11">
        <v>125</v>
      </c>
      <c r="F10" s="10">
        <v>50</v>
      </c>
      <c r="G10" s="11">
        <v>40</v>
      </c>
      <c r="H10" s="131"/>
      <c r="I10" s="132"/>
    </row>
    <row r="11" spans="1:9" ht="20.100000000000001" customHeight="1" x14ac:dyDescent="0.2">
      <c r="A11" s="87">
        <v>4</v>
      </c>
      <c r="B11" s="10">
        <v>65</v>
      </c>
      <c r="C11" s="11">
        <v>65</v>
      </c>
      <c r="D11" s="131" t="s">
        <v>1006</v>
      </c>
      <c r="E11" s="132" t="s">
        <v>1006</v>
      </c>
      <c r="F11" s="10">
        <v>50</v>
      </c>
      <c r="G11" s="11">
        <v>40</v>
      </c>
      <c r="H11" s="131"/>
      <c r="I11" s="132"/>
    </row>
    <row r="12" spans="1:9" ht="20.100000000000001" customHeight="1" x14ac:dyDescent="0.2">
      <c r="A12" s="87">
        <v>5</v>
      </c>
      <c r="B12" s="10">
        <v>65</v>
      </c>
      <c r="C12" s="11">
        <v>65</v>
      </c>
      <c r="D12" s="131" t="s">
        <v>1006</v>
      </c>
      <c r="E12" s="132" t="s">
        <v>1006</v>
      </c>
      <c r="F12" s="10">
        <v>50</v>
      </c>
      <c r="G12" s="11">
        <v>40</v>
      </c>
      <c r="H12" s="10">
        <v>65</v>
      </c>
      <c r="I12" s="11">
        <v>65</v>
      </c>
    </row>
    <row r="13" spans="1:9" ht="20.100000000000001" customHeight="1" x14ac:dyDescent="0.2">
      <c r="A13" s="87">
        <v>6</v>
      </c>
      <c r="B13" s="10">
        <v>65</v>
      </c>
      <c r="C13" s="11">
        <v>65</v>
      </c>
      <c r="D13" s="131" t="s">
        <v>1006</v>
      </c>
      <c r="E13" s="132" t="s">
        <v>1006</v>
      </c>
      <c r="F13" s="10">
        <v>50</v>
      </c>
      <c r="G13" s="11">
        <v>40</v>
      </c>
      <c r="H13" s="10">
        <v>65</v>
      </c>
      <c r="I13" s="11">
        <v>65</v>
      </c>
    </row>
    <row r="14" spans="1:9" ht="20.100000000000001" customHeight="1" x14ac:dyDescent="0.2">
      <c r="A14" s="87">
        <v>7</v>
      </c>
      <c r="B14" s="131"/>
      <c r="C14" s="132"/>
      <c r="D14" s="10">
        <v>125</v>
      </c>
      <c r="E14" s="11">
        <v>125</v>
      </c>
      <c r="F14" s="10">
        <v>50</v>
      </c>
      <c r="G14" s="11">
        <v>40</v>
      </c>
      <c r="H14" s="10">
        <v>65</v>
      </c>
      <c r="I14" s="11">
        <v>65</v>
      </c>
    </row>
    <row r="15" spans="1:9" ht="20.100000000000001" customHeight="1" x14ac:dyDescent="0.2">
      <c r="A15" s="87">
        <v>8</v>
      </c>
      <c r="B15" s="131"/>
      <c r="C15" s="132"/>
      <c r="D15" s="131" t="s">
        <v>1006</v>
      </c>
      <c r="E15" s="132" t="s">
        <v>1006</v>
      </c>
      <c r="F15" s="10">
        <v>50</v>
      </c>
      <c r="G15" s="11">
        <v>40</v>
      </c>
      <c r="H15" s="10">
        <v>65</v>
      </c>
      <c r="I15" s="11">
        <v>65</v>
      </c>
    </row>
    <row r="16" spans="1:9" ht="20.100000000000001" customHeight="1" x14ac:dyDescent="0.2">
      <c r="A16" s="87">
        <v>9</v>
      </c>
      <c r="B16" s="131"/>
      <c r="C16" s="132"/>
      <c r="D16" s="131" t="s">
        <v>1006</v>
      </c>
      <c r="E16" s="132" t="s">
        <v>1006</v>
      </c>
      <c r="F16" s="10">
        <v>50</v>
      </c>
      <c r="G16" s="11">
        <v>40</v>
      </c>
      <c r="H16" s="10">
        <v>65</v>
      </c>
      <c r="I16" s="11">
        <v>65</v>
      </c>
    </row>
    <row r="17" spans="1:9" ht="20.100000000000001" customHeight="1" x14ac:dyDescent="0.2">
      <c r="A17" s="87">
        <v>10</v>
      </c>
      <c r="B17" s="10">
        <v>65</v>
      </c>
      <c r="C17" s="11">
        <v>65</v>
      </c>
      <c r="D17" s="131" t="s">
        <v>1006</v>
      </c>
      <c r="E17" s="132" t="s">
        <v>1006</v>
      </c>
      <c r="F17" s="10">
        <v>50</v>
      </c>
      <c r="G17" s="11">
        <v>40</v>
      </c>
      <c r="H17" s="10">
        <v>65</v>
      </c>
      <c r="I17" s="11">
        <v>65</v>
      </c>
    </row>
    <row r="18" spans="1:9" ht="20.100000000000001" customHeight="1" x14ac:dyDescent="0.2">
      <c r="A18" s="87">
        <v>11</v>
      </c>
      <c r="B18" s="10">
        <v>65</v>
      </c>
      <c r="C18" s="11">
        <v>65</v>
      </c>
      <c r="D18" s="131" t="s">
        <v>1006</v>
      </c>
      <c r="E18" s="132" t="s">
        <v>1006</v>
      </c>
      <c r="F18" s="10">
        <v>50</v>
      </c>
      <c r="G18" s="11">
        <v>40</v>
      </c>
      <c r="H18" s="131"/>
      <c r="I18" s="132"/>
    </row>
    <row r="19" spans="1:9" ht="20.100000000000001" customHeight="1" x14ac:dyDescent="0.2">
      <c r="A19" s="88">
        <v>12</v>
      </c>
      <c r="B19" s="133"/>
      <c r="C19" s="134"/>
      <c r="D19" s="133" t="s">
        <v>1006</v>
      </c>
      <c r="E19" s="134" t="s">
        <v>1006</v>
      </c>
      <c r="F19" s="10">
        <v>50</v>
      </c>
      <c r="G19" s="11">
        <v>40</v>
      </c>
      <c r="H19" s="133"/>
      <c r="I19" s="134"/>
    </row>
    <row r="20" spans="1:9" ht="14.25" x14ac:dyDescent="0.2">
      <c r="A20" s="178"/>
      <c r="B20" s="179"/>
      <c r="C20" s="179"/>
      <c r="D20" s="179"/>
      <c r="E20" s="179"/>
      <c r="F20" s="179"/>
      <c r="G20" s="179"/>
      <c r="H20" s="179"/>
      <c r="I20" s="180"/>
    </row>
  </sheetData>
  <mergeCells count="12">
    <mergeCell ref="B3:C3"/>
    <mergeCell ref="A4:A5"/>
    <mergeCell ref="B4:C4"/>
    <mergeCell ref="A20:I20"/>
    <mergeCell ref="A1:I1"/>
    <mergeCell ref="A2:I2"/>
    <mergeCell ref="D3:E3"/>
    <mergeCell ref="D4:E4"/>
    <mergeCell ref="F3:G3"/>
    <mergeCell ref="F4:G4"/>
    <mergeCell ref="H3:I3"/>
    <mergeCell ref="H4:I4"/>
  </mergeCells>
  <printOptions horizontalCentered="1"/>
  <pageMargins left="0.25" right="0.25" top="0.5" bottom="0.5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7"/>
  <sheetViews>
    <sheetView showGridLines="0" zoomScaleNormal="100" workbookViewId="0">
      <pane ySplit="2" topLeftCell="A3" activePane="bottomLeft" state="frozen"/>
      <selection pane="bottomLeft" activeCell="A2" sqref="A2:I2"/>
    </sheetView>
  </sheetViews>
  <sheetFormatPr defaultRowHeight="12.75" x14ac:dyDescent="0.2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/>
  </cols>
  <sheetData>
    <row r="1" spans="1:9" ht="20.100000000000001" customHeight="1" x14ac:dyDescent="0.2">
      <c r="A1" s="185" t="str">
        <f>References!A1</f>
        <v>186-22 OIL/WATER INTERCEPTOR MAINTENANCE AND SERVICE  03/26/2021</v>
      </c>
      <c r="B1" s="185"/>
      <c r="C1" s="185"/>
      <c r="D1" s="185"/>
      <c r="E1" s="185"/>
      <c r="F1" s="185"/>
      <c r="G1" s="185"/>
      <c r="H1" s="185"/>
      <c r="I1" s="185"/>
    </row>
    <row r="2" spans="1:9" ht="20.100000000000001" customHeight="1" x14ac:dyDescent="0.2">
      <c r="A2" s="185" t="s">
        <v>0</v>
      </c>
      <c r="B2" s="185"/>
      <c r="C2" s="185"/>
      <c r="D2" s="185"/>
      <c r="E2" s="185"/>
      <c r="F2" s="185"/>
      <c r="G2" s="185"/>
      <c r="H2" s="185"/>
      <c r="I2" s="185"/>
    </row>
    <row r="3" spans="1:9" ht="20.100000000000001" customHeight="1" x14ac:dyDescent="0.2">
      <c r="A3" s="16" t="s">
        <v>1</v>
      </c>
      <c r="B3" s="181" t="str">
        <f>IF(References!B3 = "", "", References!B3)</f>
        <v>Bear Environmental LLC</v>
      </c>
      <c r="C3" s="182"/>
      <c r="D3" s="182"/>
      <c r="E3" s="182"/>
      <c r="F3" s="182"/>
      <c r="G3" s="182"/>
      <c r="H3" s="182"/>
      <c r="I3" s="183"/>
    </row>
    <row r="4" spans="1:9" s="3" customFormat="1" ht="25.5" x14ac:dyDescent="0.2">
      <c r="A4" s="17" t="s">
        <v>397</v>
      </c>
      <c r="B4" s="17" t="s">
        <v>2</v>
      </c>
      <c r="C4" s="18" t="s">
        <v>3</v>
      </c>
      <c r="D4" s="18" t="s">
        <v>4</v>
      </c>
      <c r="E4" s="18" t="s">
        <v>5</v>
      </c>
      <c r="F4" s="18" t="s">
        <v>157</v>
      </c>
      <c r="G4" s="18" t="s">
        <v>138</v>
      </c>
      <c r="H4" s="18" t="s">
        <v>137</v>
      </c>
      <c r="I4" s="31" t="s">
        <v>136</v>
      </c>
    </row>
    <row r="5" spans="1:9" s="4" customFormat="1" ht="20.100000000000001" customHeight="1" x14ac:dyDescent="0.2">
      <c r="A5" s="19" t="s">
        <v>398</v>
      </c>
      <c r="B5" s="39" t="s">
        <v>915</v>
      </c>
      <c r="C5" s="39" t="s">
        <v>916</v>
      </c>
      <c r="D5" s="40" t="s">
        <v>8</v>
      </c>
      <c r="E5" s="41">
        <v>43223</v>
      </c>
      <c r="F5" s="41" t="s">
        <v>158</v>
      </c>
      <c r="G5" s="81">
        <v>2</v>
      </c>
      <c r="H5" s="64">
        <v>1400</v>
      </c>
      <c r="I5" s="12">
        <v>495</v>
      </c>
    </row>
    <row r="6" spans="1:9" s="4" customFormat="1" ht="20.100000000000001" customHeight="1" x14ac:dyDescent="0.2">
      <c r="A6" s="19" t="s">
        <v>399</v>
      </c>
      <c r="B6" s="20" t="s">
        <v>6</v>
      </c>
      <c r="C6" s="20" t="s">
        <v>917</v>
      </c>
      <c r="D6" s="36" t="s">
        <v>7</v>
      </c>
      <c r="E6" s="37">
        <v>43235</v>
      </c>
      <c r="F6" s="37" t="s">
        <v>158</v>
      </c>
      <c r="G6" s="27">
        <v>2</v>
      </c>
      <c r="H6" s="82">
        <v>4000</v>
      </c>
      <c r="I6" s="12">
        <v>495</v>
      </c>
    </row>
    <row r="7" spans="1:9" ht="20.100000000000001" customHeight="1" x14ac:dyDescent="0.2">
      <c r="A7" s="184"/>
      <c r="B7" s="184"/>
      <c r="C7" s="184"/>
      <c r="D7" s="184"/>
      <c r="E7" s="184"/>
      <c r="F7" s="184"/>
      <c r="G7" s="184"/>
      <c r="H7" s="184"/>
      <c r="I7" s="184"/>
    </row>
    <row r="8" spans="1:9" ht="20.100000000000001" customHeight="1" x14ac:dyDescent="0.2">
      <c r="A8" s="16" t="s">
        <v>1</v>
      </c>
      <c r="B8" s="181" t="str">
        <f>IF(References!B17 = "", "", References!B17)</f>
        <v>FeeCorp Corporation</v>
      </c>
      <c r="C8" s="182"/>
      <c r="D8" s="182"/>
      <c r="E8" s="182"/>
      <c r="F8" s="182"/>
      <c r="G8" s="182"/>
      <c r="H8" s="182"/>
      <c r="I8" s="183"/>
    </row>
    <row r="9" spans="1:9" s="3" customFormat="1" ht="25.5" x14ac:dyDescent="0.2">
      <c r="A9" s="17" t="s">
        <v>397</v>
      </c>
      <c r="B9" s="17" t="s">
        <v>2</v>
      </c>
      <c r="C9" s="18" t="s">
        <v>3</v>
      </c>
      <c r="D9" s="18" t="s">
        <v>4</v>
      </c>
      <c r="E9" s="18" t="s">
        <v>5</v>
      </c>
      <c r="F9" s="18" t="s">
        <v>157</v>
      </c>
      <c r="G9" s="18" t="s">
        <v>138</v>
      </c>
      <c r="H9" s="18" t="s">
        <v>137</v>
      </c>
      <c r="I9" s="31" t="s">
        <v>136</v>
      </c>
    </row>
    <row r="10" spans="1:9" s="4" customFormat="1" ht="20.100000000000001" customHeight="1" x14ac:dyDescent="0.2">
      <c r="A10" s="19" t="s">
        <v>398</v>
      </c>
      <c r="B10" s="39" t="s">
        <v>915</v>
      </c>
      <c r="C10" s="39" t="s">
        <v>916</v>
      </c>
      <c r="D10" s="40" t="s">
        <v>8</v>
      </c>
      <c r="E10" s="41">
        <v>43223</v>
      </c>
      <c r="F10" s="41" t="s">
        <v>158</v>
      </c>
      <c r="G10" s="81">
        <v>2</v>
      </c>
      <c r="H10" s="64">
        <v>1400</v>
      </c>
      <c r="I10" s="128">
        <v>440</v>
      </c>
    </row>
    <row r="11" spans="1:9" s="4" customFormat="1" ht="20.100000000000001" customHeight="1" x14ac:dyDescent="0.2">
      <c r="A11" s="19" t="s">
        <v>399</v>
      </c>
      <c r="B11" s="20" t="s">
        <v>6</v>
      </c>
      <c r="C11" s="20" t="s">
        <v>917</v>
      </c>
      <c r="D11" s="36" t="s">
        <v>7</v>
      </c>
      <c r="E11" s="37">
        <v>43235</v>
      </c>
      <c r="F11" s="37" t="s">
        <v>158</v>
      </c>
      <c r="G11" s="27">
        <v>2</v>
      </c>
      <c r="H11" s="82">
        <v>4000</v>
      </c>
      <c r="I11" s="128">
        <v>460</v>
      </c>
    </row>
    <row r="12" spans="1:9" ht="20.100000000000001" customHeight="1" x14ac:dyDescent="0.2">
      <c r="A12" s="184"/>
      <c r="B12" s="184"/>
      <c r="C12" s="184"/>
      <c r="D12" s="184"/>
      <c r="E12" s="184"/>
      <c r="F12" s="184"/>
      <c r="G12" s="184"/>
      <c r="H12" s="184"/>
      <c r="I12" s="184"/>
    </row>
    <row r="13" spans="1:9" ht="20.100000000000001" customHeight="1" x14ac:dyDescent="0.2">
      <c r="A13" s="16" t="s">
        <v>1</v>
      </c>
      <c r="B13" s="181" t="str">
        <f>IF(References!B24 = "", "", References!B24)</f>
        <v>Refuel Environmental Services, LLC</v>
      </c>
      <c r="C13" s="182"/>
      <c r="D13" s="182"/>
      <c r="E13" s="182"/>
      <c r="F13" s="182"/>
      <c r="G13" s="182"/>
      <c r="H13" s="182"/>
      <c r="I13" s="183"/>
    </row>
    <row r="14" spans="1:9" s="3" customFormat="1" ht="25.5" x14ac:dyDescent="0.2">
      <c r="A14" s="17" t="s">
        <v>397</v>
      </c>
      <c r="B14" s="17" t="s">
        <v>2</v>
      </c>
      <c r="C14" s="18" t="s">
        <v>3</v>
      </c>
      <c r="D14" s="18" t="s">
        <v>4</v>
      </c>
      <c r="E14" s="18" t="s">
        <v>5</v>
      </c>
      <c r="F14" s="18" t="s">
        <v>157</v>
      </c>
      <c r="G14" s="18" t="s">
        <v>138</v>
      </c>
      <c r="H14" s="18" t="s">
        <v>137</v>
      </c>
      <c r="I14" s="31" t="s">
        <v>136</v>
      </c>
    </row>
    <row r="15" spans="1:9" s="4" customFormat="1" ht="20.100000000000001" customHeight="1" x14ac:dyDescent="0.2">
      <c r="A15" s="19" t="s">
        <v>398</v>
      </c>
      <c r="B15" s="39" t="s">
        <v>915</v>
      </c>
      <c r="C15" s="39" t="s">
        <v>916</v>
      </c>
      <c r="D15" s="40" t="s">
        <v>8</v>
      </c>
      <c r="E15" s="41">
        <v>43223</v>
      </c>
      <c r="F15" s="41" t="s">
        <v>158</v>
      </c>
      <c r="G15" s="81">
        <v>2</v>
      </c>
      <c r="H15" s="64">
        <v>1400</v>
      </c>
      <c r="I15" s="12">
        <v>350</v>
      </c>
    </row>
    <row r="16" spans="1:9" s="4" customFormat="1" ht="20.100000000000001" customHeight="1" x14ac:dyDescent="0.2">
      <c r="A16" s="19" t="s">
        <v>399</v>
      </c>
      <c r="B16" s="20" t="s">
        <v>6</v>
      </c>
      <c r="C16" s="20" t="s">
        <v>917</v>
      </c>
      <c r="D16" s="36" t="s">
        <v>7</v>
      </c>
      <c r="E16" s="37">
        <v>43235</v>
      </c>
      <c r="F16" s="37" t="s">
        <v>158</v>
      </c>
      <c r="G16" s="27">
        <v>2</v>
      </c>
      <c r="H16" s="82">
        <v>4000</v>
      </c>
      <c r="I16" s="12">
        <v>325</v>
      </c>
    </row>
    <row r="17" spans="1:9" ht="20.100000000000001" customHeight="1" x14ac:dyDescent="0.2">
      <c r="A17" s="184"/>
      <c r="B17" s="184"/>
      <c r="C17" s="184"/>
      <c r="D17" s="184"/>
      <c r="E17" s="184"/>
      <c r="F17" s="184"/>
      <c r="G17" s="184"/>
      <c r="H17" s="184"/>
      <c r="I17" s="184"/>
    </row>
  </sheetData>
  <sheetProtection selectLockedCells="1"/>
  <mergeCells count="8">
    <mergeCell ref="B8:I8"/>
    <mergeCell ref="A12:I12"/>
    <mergeCell ref="B13:I13"/>
    <mergeCell ref="A17:I17"/>
    <mergeCell ref="A1:I1"/>
    <mergeCell ref="A2:I2"/>
    <mergeCell ref="A7:I7"/>
    <mergeCell ref="B3:I3"/>
  </mergeCells>
  <pageMargins left="0.25" right="0.25" top="0.5" bottom="0.5" header="0.5" footer="0.5"/>
  <pageSetup scale="94" fitToHeight="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8"/>
  <sheetViews>
    <sheetView showGridLines="0" zoomScaleNormal="100" workbookViewId="0">
      <pane ySplit="2" topLeftCell="A15" activePane="bottomLeft" state="frozen"/>
      <selection pane="bottomLeft" activeCell="I27" sqref="I27"/>
    </sheetView>
  </sheetViews>
  <sheetFormatPr defaultRowHeight="12.75" x14ac:dyDescent="0.2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/>
  </cols>
  <sheetData>
    <row r="1" spans="1:9" ht="20.100000000000001" customHeight="1" x14ac:dyDescent="0.2">
      <c r="A1" s="185" t="str">
        <f>References!A1</f>
        <v>186-22 OIL/WATER INTERCEPTOR MAINTENANCE AND SERVICE  03/26/2021</v>
      </c>
      <c r="B1" s="185"/>
      <c r="C1" s="185"/>
      <c r="D1" s="185"/>
      <c r="E1" s="185"/>
      <c r="F1" s="185"/>
      <c r="G1" s="185"/>
      <c r="H1" s="185"/>
      <c r="I1" s="185"/>
    </row>
    <row r="2" spans="1:9" ht="20.100000000000001" customHeight="1" x14ac:dyDescent="0.2">
      <c r="A2" s="185" t="s">
        <v>9</v>
      </c>
      <c r="B2" s="185"/>
      <c r="C2" s="185"/>
      <c r="D2" s="185"/>
      <c r="E2" s="185"/>
      <c r="F2" s="185"/>
      <c r="G2" s="185"/>
      <c r="H2" s="185"/>
      <c r="I2" s="185"/>
    </row>
    <row r="3" spans="1:9" ht="20.100000000000001" customHeight="1" x14ac:dyDescent="0.2">
      <c r="A3" s="16" t="s">
        <v>1</v>
      </c>
      <c r="B3" s="181" t="str">
        <f>IF(References!B10 = "", "", References!B10)</f>
        <v>Bluffton Aeration Service, Inc.</v>
      </c>
      <c r="C3" s="182"/>
      <c r="D3" s="182"/>
      <c r="E3" s="182"/>
      <c r="F3" s="182"/>
      <c r="G3" s="182"/>
      <c r="H3" s="182"/>
      <c r="I3" s="183"/>
    </row>
    <row r="4" spans="1:9" s="3" customFormat="1" ht="25.5" x14ac:dyDescent="0.2">
      <c r="A4" s="17" t="s">
        <v>397</v>
      </c>
      <c r="B4" s="17" t="s">
        <v>2</v>
      </c>
      <c r="C4" s="18" t="s">
        <v>3</v>
      </c>
      <c r="D4" s="18" t="s">
        <v>4</v>
      </c>
      <c r="E4" s="18" t="s">
        <v>5</v>
      </c>
      <c r="F4" s="18" t="s">
        <v>157</v>
      </c>
      <c r="G4" s="18" t="s">
        <v>138</v>
      </c>
      <c r="H4" s="18" t="s">
        <v>137</v>
      </c>
      <c r="I4" s="31" t="s">
        <v>136</v>
      </c>
    </row>
    <row r="5" spans="1:9" ht="20.100000000000001" customHeight="1" x14ac:dyDescent="0.2">
      <c r="A5" s="72" t="s">
        <v>400</v>
      </c>
      <c r="B5" s="73" t="s">
        <v>218</v>
      </c>
      <c r="C5" s="73" t="s">
        <v>652</v>
      </c>
      <c r="D5" s="73" t="s">
        <v>10</v>
      </c>
      <c r="E5" s="74">
        <v>45801</v>
      </c>
      <c r="F5" s="74" t="s">
        <v>159</v>
      </c>
      <c r="G5" s="75">
        <v>1</v>
      </c>
      <c r="H5" s="76">
        <v>2000</v>
      </c>
      <c r="I5" s="13">
        <v>380</v>
      </c>
    </row>
    <row r="6" spans="1:9" ht="20.100000000000001" customHeight="1" x14ac:dyDescent="0.2">
      <c r="A6" s="72" t="s">
        <v>401</v>
      </c>
      <c r="B6" s="73" t="s">
        <v>139</v>
      </c>
      <c r="C6" s="73" t="s">
        <v>653</v>
      </c>
      <c r="D6" s="73" t="s">
        <v>10</v>
      </c>
      <c r="E6" s="74">
        <v>45804</v>
      </c>
      <c r="F6" s="74" t="s">
        <v>159</v>
      </c>
      <c r="G6" s="75">
        <v>1</v>
      </c>
      <c r="H6" s="76">
        <v>1000</v>
      </c>
      <c r="I6" s="13">
        <v>430</v>
      </c>
    </row>
    <row r="7" spans="1:9" ht="20.100000000000001" customHeight="1" x14ac:dyDescent="0.2">
      <c r="A7" s="72" t="s">
        <v>402</v>
      </c>
      <c r="B7" s="73" t="s">
        <v>140</v>
      </c>
      <c r="C7" s="73" t="s">
        <v>143</v>
      </c>
      <c r="D7" s="73" t="s">
        <v>141</v>
      </c>
      <c r="E7" s="74">
        <v>45808</v>
      </c>
      <c r="F7" s="74" t="s">
        <v>159</v>
      </c>
      <c r="G7" s="75">
        <v>1</v>
      </c>
      <c r="H7" s="76">
        <v>1250</v>
      </c>
      <c r="I7" s="13">
        <v>430</v>
      </c>
    </row>
    <row r="8" spans="1:9" ht="20.100000000000001" customHeight="1" x14ac:dyDescent="0.2">
      <c r="A8" s="72" t="s">
        <v>403</v>
      </c>
      <c r="B8" s="73" t="s">
        <v>654</v>
      </c>
      <c r="C8" s="73" t="s">
        <v>655</v>
      </c>
      <c r="D8" s="73" t="s">
        <v>11</v>
      </c>
      <c r="E8" s="74">
        <v>43512</v>
      </c>
      <c r="F8" s="74" t="s">
        <v>11</v>
      </c>
      <c r="G8" s="75">
        <v>2</v>
      </c>
      <c r="H8" s="76">
        <v>3550</v>
      </c>
      <c r="I8" s="13">
        <v>370</v>
      </c>
    </row>
    <row r="9" spans="1:9" ht="20.100000000000001" customHeight="1" x14ac:dyDescent="0.2">
      <c r="A9" s="72" t="s">
        <v>404</v>
      </c>
      <c r="B9" s="23" t="s">
        <v>391</v>
      </c>
      <c r="C9" s="73" t="s">
        <v>392</v>
      </c>
      <c r="D9" s="24" t="s">
        <v>393</v>
      </c>
      <c r="E9" s="25">
        <v>43526</v>
      </c>
      <c r="F9" s="25" t="s">
        <v>11</v>
      </c>
      <c r="G9" s="75">
        <v>1</v>
      </c>
      <c r="H9" s="28">
        <v>750</v>
      </c>
      <c r="I9" s="13">
        <v>395</v>
      </c>
    </row>
    <row r="10" spans="1:9" ht="20.100000000000001" customHeight="1" x14ac:dyDescent="0.2">
      <c r="A10" s="72" t="s">
        <v>405</v>
      </c>
      <c r="B10" s="73" t="s">
        <v>656</v>
      </c>
      <c r="C10" s="73" t="s">
        <v>12</v>
      </c>
      <c r="D10" s="73" t="s">
        <v>13</v>
      </c>
      <c r="E10" s="74">
        <v>45840</v>
      </c>
      <c r="F10" s="74" t="s">
        <v>160</v>
      </c>
      <c r="G10" s="75">
        <v>1</v>
      </c>
      <c r="H10" s="76">
        <v>4500</v>
      </c>
      <c r="I10" s="13">
        <v>350</v>
      </c>
    </row>
    <row r="11" spans="1:9" ht="20.100000000000001" customHeight="1" x14ac:dyDescent="0.2">
      <c r="A11" s="72" t="s">
        <v>406</v>
      </c>
      <c r="B11" s="73" t="s">
        <v>142</v>
      </c>
      <c r="C11" s="73" t="s">
        <v>657</v>
      </c>
      <c r="D11" s="73" t="s">
        <v>13</v>
      </c>
      <c r="E11" s="74">
        <v>45840</v>
      </c>
      <c r="F11" s="74" t="s">
        <v>160</v>
      </c>
      <c r="G11" s="75">
        <v>1</v>
      </c>
      <c r="H11" s="76">
        <v>1500</v>
      </c>
      <c r="I11" s="13">
        <v>430</v>
      </c>
    </row>
    <row r="12" spans="1:9" ht="20.100000000000001" customHeight="1" x14ac:dyDescent="0.2">
      <c r="A12" s="72" t="s">
        <v>407</v>
      </c>
      <c r="B12" s="73" t="s">
        <v>658</v>
      </c>
      <c r="C12" s="73" t="s">
        <v>659</v>
      </c>
      <c r="D12" s="73" t="s">
        <v>14</v>
      </c>
      <c r="E12" s="74">
        <v>43326</v>
      </c>
      <c r="F12" s="74" t="s">
        <v>161</v>
      </c>
      <c r="G12" s="75">
        <v>2</v>
      </c>
      <c r="H12" s="76">
        <v>2000</v>
      </c>
      <c r="I12" s="13">
        <v>390</v>
      </c>
    </row>
    <row r="13" spans="1:9" ht="20.100000000000001" customHeight="1" x14ac:dyDescent="0.2">
      <c r="A13" s="72" t="s">
        <v>408</v>
      </c>
      <c r="B13" s="23" t="s">
        <v>409</v>
      </c>
      <c r="C13" s="77" t="s">
        <v>219</v>
      </c>
      <c r="D13" s="24" t="s">
        <v>220</v>
      </c>
      <c r="E13" s="25">
        <v>45843</v>
      </c>
      <c r="F13" s="25" t="s">
        <v>161</v>
      </c>
      <c r="G13" s="75">
        <v>1</v>
      </c>
      <c r="H13" s="78">
        <v>750</v>
      </c>
      <c r="I13" s="13">
        <v>390</v>
      </c>
    </row>
    <row r="14" spans="1:9" ht="20.100000000000001" customHeight="1" x14ac:dyDescent="0.2">
      <c r="A14" s="72" t="s">
        <v>410</v>
      </c>
      <c r="B14" s="23" t="s">
        <v>660</v>
      </c>
      <c r="C14" s="23" t="s">
        <v>661</v>
      </c>
      <c r="D14" s="24" t="s">
        <v>15</v>
      </c>
      <c r="E14" s="25">
        <v>45879</v>
      </c>
      <c r="F14" s="25" t="s">
        <v>15</v>
      </c>
      <c r="G14" s="79">
        <v>1</v>
      </c>
      <c r="H14" s="28">
        <v>2000</v>
      </c>
      <c r="I14" s="13">
        <v>450</v>
      </c>
    </row>
    <row r="15" spans="1:9" ht="20.100000000000001" customHeight="1" x14ac:dyDescent="0.2">
      <c r="A15" s="72" t="s">
        <v>411</v>
      </c>
      <c r="B15" s="73" t="s">
        <v>662</v>
      </c>
      <c r="C15" s="73" t="s">
        <v>16</v>
      </c>
      <c r="D15" s="73" t="s">
        <v>17</v>
      </c>
      <c r="E15" s="80">
        <v>45875</v>
      </c>
      <c r="F15" s="80" t="s">
        <v>162</v>
      </c>
      <c r="G15" s="75">
        <v>1</v>
      </c>
      <c r="H15" s="76">
        <v>2000</v>
      </c>
      <c r="I15" s="13">
        <v>395</v>
      </c>
    </row>
    <row r="16" spans="1:9" ht="20.100000000000001" customHeight="1" x14ac:dyDescent="0.2">
      <c r="A16" s="72" t="s">
        <v>412</v>
      </c>
      <c r="B16" s="73" t="s">
        <v>663</v>
      </c>
      <c r="C16" s="73" t="s">
        <v>18</v>
      </c>
      <c r="D16" s="73" t="s">
        <v>19</v>
      </c>
      <c r="E16" s="80">
        <v>45891</v>
      </c>
      <c r="F16" s="80" t="s">
        <v>19</v>
      </c>
      <c r="G16" s="75">
        <v>1</v>
      </c>
      <c r="H16" s="76">
        <v>1500</v>
      </c>
      <c r="I16" s="13">
        <v>440</v>
      </c>
    </row>
    <row r="17" spans="1:9" ht="20.100000000000001" customHeight="1" x14ac:dyDescent="0.2">
      <c r="A17" s="72" t="s">
        <v>413</v>
      </c>
      <c r="B17" s="73" t="s">
        <v>664</v>
      </c>
      <c r="C17" s="73" t="s">
        <v>20</v>
      </c>
      <c r="D17" s="73" t="s">
        <v>21</v>
      </c>
      <c r="E17" s="80">
        <v>43351</v>
      </c>
      <c r="F17" s="80" t="s">
        <v>163</v>
      </c>
      <c r="G17" s="75">
        <v>2</v>
      </c>
      <c r="H17" s="76">
        <v>2500</v>
      </c>
      <c r="I17" s="13">
        <v>395</v>
      </c>
    </row>
    <row r="18" spans="1:9" ht="20.100000000000001" customHeight="1" x14ac:dyDescent="0.2">
      <c r="A18" s="72" t="s">
        <v>414</v>
      </c>
      <c r="B18" s="73" t="s">
        <v>362</v>
      </c>
      <c r="C18" s="73" t="s">
        <v>363</v>
      </c>
      <c r="D18" s="73" t="s">
        <v>364</v>
      </c>
      <c r="E18" s="80">
        <v>43316</v>
      </c>
      <c r="F18" s="80" t="s">
        <v>163</v>
      </c>
      <c r="G18" s="75">
        <v>1</v>
      </c>
      <c r="H18" s="76">
        <v>2500</v>
      </c>
      <c r="I18" s="13">
        <v>395</v>
      </c>
    </row>
    <row r="19" spans="1:9" ht="20.100000000000001" customHeight="1" x14ac:dyDescent="0.2">
      <c r="A19" s="72" t="s">
        <v>665</v>
      </c>
      <c r="B19" s="73" t="s">
        <v>666</v>
      </c>
      <c r="C19" s="73" t="s">
        <v>667</v>
      </c>
      <c r="D19" s="73" t="s">
        <v>668</v>
      </c>
      <c r="E19" s="80">
        <v>43310</v>
      </c>
      <c r="F19" s="80" t="s">
        <v>161</v>
      </c>
      <c r="G19" s="75">
        <v>2</v>
      </c>
      <c r="H19" s="76">
        <v>3750</v>
      </c>
      <c r="I19" s="13">
        <v>430</v>
      </c>
    </row>
    <row r="20" spans="1:9" ht="20.100000000000001" customHeight="1" x14ac:dyDescent="0.2">
      <c r="A20" s="184"/>
      <c r="B20" s="184"/>
      <c r="C20" s="184"/>
      <c r="D20" s="184"/>
      <c r="E20" s="184"/>
      <c r="F20" s="184"/>
      <c r="G20" s="184"/>
      <c r="H20" s="184"/>
      <c r="I20" s="184"/>
    </row>
    <row r="21" spans="1:9" ht="20.100000000000001" customHeight="1" x14ac:dyDescent="0.2">
      <c r="A21" s="16" t="s">
        <v>1</v>
      </c>
      <c r="B21" s="181" t="str">
        <f>IF(References!B17= "", "", References!B17)</f>
        <v>FeeCorp Corporation</v>
      </c>
      <c r="C21" s="182"/>
      <c r="D21" s="182"/>
      <c r="E21" s="182"/>
      <c r="F21" s="182"/>
      <c r="G21" s="182"/>
      <c r="H21" s="182"/>
      <c r="I21" s="183"/>
    </row>
    <row r="22" spans="1:9" s="3" customFormat="1" ht="25.5" x14ac:dyDescent="0.2">
      <c r="A22" s="17" t="s">
        <v>397</v>
      </c>
      <c r="B22" s="17" t="s">
        <v>2</v>
      </c>
      <c r="C22" s="18" t="s">
        <v>3</v>
      </c>
      <c r="D22" s="18" t="s">
        <v>4</v>
      </c>
      <c r="E22" s="18" t="s">
        <v>5</v>
      </c>
      <c r="F22" s="18" t="s">
        <v>157</v>
      </c>
      <c r="G22" s="18" t="s">
        <v>138</v>
      </c>
      <c r="H22" s="18" t="s">
        <v>137</v>
      </c>
      <c r="I22" s="31" t="s">
        <v>136</v>
      </c>
    </row>
    <row r="23" spans="1:9" ht="20.100000000000001" customHeight="1" x14ac:dyDescent="0.2">
      <c r="A23" s="72" t="s">
        <v>400</v>
      </c>
      <c r="B23" s="73" t="s">
        <v>218</v>
      </c>
      <c r="C23" s="73" t="s">
        <v>652</v>
      </c>
      <c r="D23" s="73" t="s">
        <v>10</v>
      </c>
      <c r="E23" s="74">
        <v>45801</v>
      </c>
      <c r="F23" s="74" t="s">
        <v>159</v>
      </c>
      <c r="G23" s="75">
        <v>1</v>
      </c>
      <c r="H23" s="76">
        <v>2000</v>
      </c>
      <c r="I23" s="129">
        <v>600</v>
      </c>
    </row>
    <row r="24" spans="1:9" ht="20.100000000000001" customHeight="1" x14ac:dyDescent="0.2">
      <c r="A24" s="72" t="s">
        <v>401</v>
      </c>
      <c r="B24" s="73" t="s">
        <v>139</v>
      </c>
      <c r="C24" s="73" t="s">
        <v>653</v>
      </c>
      <c r="D24" s="73" t="s">
        <v>10</v>
      </c>
      <c r="E24" s="74">
        <v>45804</v>
      </c>
      <c r="F24" s="74" t="s">
        <v>159</v>
      </c>
      <c r="G24" s="75">
        <v>1</v>
      </c>
      <c r="H24" s="76">
        <v>1000</v>
      </c>
      <c r="I24" s="129">
        <v>600</v>
      </c>
    </row>
    <row r="25" spans="1:9" ht="20.100000000000001" customHeight="1" x14ac:dyDescent="0.2">
      <c r="A25" s="72" t="s">
        <v>402</v>
      </c>
      <c r="B25" s="73" t="s">
        <v>140</v>
      </c>
      <c r="C25" s="73" t="s">
        <v>143</v>
      </c>
      <c r="D25" s="73" t="s">
        <v>141</v>
      </c>
      <c r="E25" s="74">
        <v>45808</v>
      </c>
      <c r="F25" s="74" t="s">
        <v>159</v>
      </c>
      <c r="G25" s="75">
        <v>1</v>
      </c>
      <c r="H25" s="76">
        <v>1250</v>
      </c>
      <c r="I25" s="129">
        <v>600</v>
      </c>
    </row>
    <row r="26" spans="1:9" ht="20.100000000000001" customHeight="1" x14ac:dyDescent="0.2">
      <c r="A26" s="72" t="s">
        <v>403</v>
      </c>
      <c r="B26" s="73" t="s">
        <v>654</v>
      </c>
      <c r="C26" s="73" t="s">
        <v>655</v>
      </c>
      <c r="D26" s="73" t="s">
        <v>11</v>
      </c>
      <c r="E26" s="74">
        <v>43512</v>
      </c>
      <c r="F26" s="74" t="s">
        <v>11</v>
      </c>
      <c r="G26" s="75">
        <v>2</v>
      </c>
      <c r="H26" s="76">
        <v>3550</v>
      </c>
      <c r="I26" s="129">
        <v>600</v>
      </c>
    </row>
    <row r="27" spans="1:9" ht="20.100000000000001" customHeight="1" x14ac:dyDescent="0.2">
      <c r="A27" s="72" t="s">
        <v>404</v>
      </c>
      <c r="B27" s="23" t="s">
        <v>391</v>
      </c>
      <c r="C27" s="73" t="s">
        <v>392</v>
      </c>
      <c r="D27" s="24" t="s">
        <v>393</v>
      </c>
      <c r="E27" s="25">
        <v>43526</v>
      </c>
      <c r="F27" s="25" t="s">
        <v>11</v>
      </c>
      <c r="G27" s="75">
        <v>1</v>
      </c>
      <c r="H27" s="28">
        <v>750</v>
      </c>
      <c r="I27" s="186">
        <v>600</v>
      </c>
    </row>
    <row r="28" spans="1:9" ht="20.100000000000001" customHeight="1" x14ac:dyDescent="0.2">
      <c r="A28" s="72" t="s">
        <v>405</v>
      </c>
      <c r="B28" s="73" t="s">
        <v>656</v>
      </c>
      <c r="C28" s="73" t="s">
        <v>12</v>
      </c>
      <c r="D28" s="73" t="s">
        <v>13</v>
      </c>
      <c r="E28" s="74">
        <v>45840</v>
      </c>
      <c r="F28" s="74" t="s">
        <v>160</v>
      </c>
      <c r="G28" s="75">
        <v>1</v>
      </c>
      <c r="H28" s="76">
        <v>4500</v>
      </c>
      <c r="I28" s="129">
        <v>600</v>
      </c>
    </row>
    <row r="29" spans="1:9" ht="20.100000000000001" customHeight="1" x14ac:dyDescent="0.2">
      <c r="A29" s="72" t="s">
        <v>406</v>
      </c>
      <c r="B29" s="73" t="s">
        <v>142</v>
      </c>
      <c r="C29" s="73" t="s">
        <v>657</v>
      </c>
      <c r="D29" s="73" t="s">
        <v>13</v>
      </c>
      <c r="E29" s="74">
        <v>45840</v>
      </c>
      <c r="F29" s="74" t="s">
        <v>160</v>
      </c>
      <c r="G29" s="75">
        <v>1</v>
      </c>
      <c r="H29" s="76">
        <v>1500</v>
      </c>
      <c r="I29" s="129">
        <v>600</v>
      </c>
    </row>
    <row r="30" spans="1:9" ht="20.100000000000001" customHeight="1" x14ac:dyDescent="0.2">
      <c r="A30" s="72" t="s">
        <v>407</v>
      </c>
      <c r="B30" s="73" t="s">
        <v>658</v>
      </c>
      <c r="C30" s="73" t="s">
        <v>659</v>
      </c>
      <c r="D30" s="73" t="s">
        <v>14</v>
      </c>
      <c r="E30" s="74">
        <v>43326</v>
      </c>
      <c r="F30" s="74" t="s">
        <v>161</v>
      </c>
      <c r="G30" s="75">
        <v>2</v>
      </c>
      <c r="H30" s="76">
        <v>2000</v>
      </c>
      <c r="I30" s="129">
        <v>600</v>
      </c>
    </row>
    <row r="31" spans="1:9" ht="20.100000000000001" customHeight="1" x14ac:dyDescent="0.2">
      <c r="A31" s="72" t="s">
        <v>408</v>
      </c>
      <c r="B31" s="23" t="s">
        <v>409</v>
      </c>
      <c r="C31" s="77" t="s">
        <v>219</v>
      </c>
      <c r="D31" s="24" t="s">
        <v>220</v>
      </c>
      <c r="E31" s="25">
        <v>45843</v>
      </c>
      <c r="F31" s="25" t="s">
        <v>161</v>
      </c>
      <c r="G31" s="75">
        <v>1</v>
      </c>
      <c r="H31" s="78">
        <v>750</v>
      </c>
      <c r="I31" s="186">
        <v>600</v>
      </c>
    </row>
    <row r="32" spans="1:9" ht="20.100000000000001" customHeight="1" x14ac:dyDescent="0.2">
      <c r="A32" s="72" t="s">
        <v>410</v>
      </c>
      <c r="B32" s="23" t="s">
        <v>660</v>
      </c>
      <c r="C32" s="23" t="s">
        <v>661</v>
      </c>
      <c r="D32" s="24" t="s">
        <v>15</v>
      </c>
      <c r="E32" s="25">
        <v>45879</v>
      </c>
      <c r="F32" s="25" t="s">
        <v>15</v>
      </c>
      <c r="G32" s="79">
        <v>1</v>
      </c>
      <c r="H32" s="28">
        <v>2000</v>
      </c>
      <c r="I32" s="129">
        <v>600</v>
      </c>
    </row>
    <row r="33" spans="1:9" ht="20.100000000000001" customHeight="1" x14ac:dyDescent="0.2">
      <c r="A33" s="72" t="s">
        <v>411</v>
      </c>
      <c r="B33" s="73" t="s">
        <v>662</v>
      </c>
      <c r="C33" s="73" t="s">
        <v>16</v>
      </c>
      <c r="D33" s="73" t="s">
        <v>17</v>
      </c>
      <c r="E33" s="80">
        <v>45875</v>
      </c>
      <c r="F33" s="80" t="s">
        <v>162</v>
      </c>
      <c r="G33" s="75">
        <v>1</v>
      </c>
      <c r="H33" s="76">
        <v>2000</v>
      </c>
      <c r="I33" s="129">
        <v>600</v>
      </c>
    </row>
    <row r="34" spans="1:9" ht="20.100000000000001" customHeight="1" x14ac:dyDescent="0.2">
      <c r="A34" s="72" t="s">
        <v>412</v>
      </c>
      <c r="B34" s="73" t="s">
        <v>663</v>
      </c>
      <c r="C34" s="73" t="s">
        <v>18</v>
      </c>
      <c r="D34" s="73" t="s">
        <v>19</v>
      </c>
      <c r="E34" s="80">
        <v>45891</v>
      </c>
      <c r="F34" s="80" t="s">
        <v>19</v>
      </c>
      <c r="G34" s="75">
        <v>1</v>
      </c>
      <c r="H34" s="76">
        <v>1500</v>
      </c>
      <c r="I34" s="129">
        <v>600</v>
      </c>
    </row>
    <row r="35" spans="1:9" ht="20.100000000000001" customHeight="1" x14ac:dyDescent="0.2">
      <c r="A35" s="72" t="s">
        <v>413</v>
      </c>
      <c r="B35" s="73" t="s">
        <v>664</v>
      </c>
      <c r="C35" s="73" t="s">
        <v>20</v>
      </c>
      <c r="D35" s="73" t="s">
        <v>21</v>
      </c>
      <c r="E35" s="80">
        <v>43351</v>
      </c>
      <c r="F35" s="80" t="s">
        <v>163</v>
      </c>
      <c r="G35" s="75">
        <v>2</v>
      </c>
      <c r="H35" s="76">
        <v>2500</v>
      </c>
      <c r="I35" s="129">
        <v>600</v>
      </c>
    </row>
    <row r="36" spans="1:9" ht="20.100000000000001" customHeight="1" x14ac:dyDescent="0.2">
      <c r="A36" s="72" t="s">
        <v>414</v>
      </c>
      <c r="B36" s="73" t="s">
        <v>362</v>
      </c>
      <c r="C36" s="73" t="s">
        <v>363</v>
      </c>
      <c r="D36" s="73" t="s">
        <v>364</v>
      </c>
      <c r="E36" s="80">
        <v>43316</v>
      </c>
      <c r="F36" s="80" t="s">
        <v>163</v>
      </c>
      <c r="G36" s="75">
        <v>1</v>
      </c>
      <c r="H36" s="76">
        <v>2500</v>
      </c>
      <c r="I36" s="129">
        <v>600</v>
      </c>
    </row>
    <row r="37" spans="1:9" ht="20.100000000000001" customHeight="1" x14ac:dyDescent="0.2">
      <c r="A37" s="72" t="s">
        <v>665</v>
      </c>
      <c r="B37" s="73" t="s">
        <v>666</v>
      </c>
      <c r="C37" s="73" t="s">
        <v>667</v>
      </c>
      <c r="D37" s="73" t="s">
        <v>668</v>
      </c>
      <c r="E37" s="80">
        <v>43310</v>
      </c>
      <c r="F37" s="80" t="s">
        <v>161</v>
      </c>
      <c r="G37" s="75">
        <v>2</v>
      </c>
      <c r="H37" s="76">
        <v>3750</v>
      </c>
      <c r="I37" s="129">
        <v>600</v>
      </c>
    </row>
    <row r="38" spans="1:9" ht="20.100000000000001" customHeight="1" x14ac:dyDescent="0.2">
      <c r="A38" s="184"/>
      <c r="B38" s="184"/>
      <c r="C38" s="184"/>
      <c r="D38" s="184"/>
      <c r="E38" s="184"/>
      <c r="F38" s="184"/>
      <c r="G38" s="184"/>
      <c r="H38" s="184"/>
      <c r="I38" s="184"/>
    </row>
  </sheetData>
  <sheetProtection selectLockedCells="1"/>
  <mergeCells count="6">
    <mergeCell ref="A38:I38"/>
    <mergeCell ref="A1:I1"/>
    <mergeCell ref="A2:I2"/>
    <mergeCell ref="A20:I20"/>
    <mergeCell ref="B3:I3"/>
    <mergeCell ref="B21:I21"/>
  </mergeCells>
  <pageMargins left="0.25" right="0.25" top="0.5" bottom="0.5" header="0.5" footer="0.5"/>
  <pageSetup scale="94" fitToHeight="0" orientation="landscape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8"/>
  <sheetViews>
    <sheetView showGridLines="0" zoomScaleNormal="100" workbookViewId="0">
      <pane ySplit="2" topLeftCell="A3" activePane="bottomLeft" state="frozen"/>
      <selection pane="bottomLeft" activeCell="I26" sqref="I26"/>
    </sheetView>
  </sheetViews>
  <sheetFormatPr defaultRowHeight="12.75" x14ac:dyDescent="0.2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/>
  </cols>
  <sheetData>
    <row r="1" spans="1:9" ht="20.100000000000001" customHeight="1" x14ac:dyDescent="0.2">
      <c r="A1" s="185" t="str">
        <f>References!A1</f>
        <v>186-22 OIL/WATER INTERCEPTOR MAINTENANCE AND SERVICE  03/26/2021</v>
      </c>
      <c r="B1" s="185"/>
      <c r="C1" s="185"/>
      <c r="D1" s="185"/>
      <c r="E1" s="185"/>
      <c r="F1" s="185"/>
      <c r="G1" s="185"/>
      <c r="H1" s="185"/>
      <c r="I1" s="185"/>
    </row>
    <row r="2" spans="1:9" ht="20.100000000000001" customHeight="1" x14ac:dyDescent="0.2">
      <c r="A2" s="185" t="s">
        <v>22</v>
      </c>
      <c r="B2" s="185"/>
      <c r="C2" s="185"/>
      <c r="D2" s="185"/>
      <c r="E2" s="185"/>
      <c r="F2" s="185"/>
      <c r="G2" s="185"/>
      <c r="H2" s="185"/>
      <c r="I2" s="185"/>
    </row>
    <row r="3" spans="1:9" ht="20.100000000000001" customHeight="1" x14ac:dyDescent="0.2">
      <c r="A3" s="16" t="s">
        <v>1</v>
      </c>
      <c r="B3" s="181" t="str">
        <f>IF(References!B10 = "", "", References!B10)</f>
        <v>Bluffton Aeration Service, Inc.</v>
      </c>
      <c r="C3" s="182"/>
      <c r="D3" s="182"/>
      <c r="E3" s="182"/>
      <c r="F3" s="182"/>
      <c r="G3" s="182"/>
      <c r="H3" s="182"/>
      <c r="I3" s="183"/>
    </row>
    <row r="4" spans="1:9" s="3" customFormat="1" ht="25.5" x14ac:dyDescent="0.2">
      <c r="A4" s="17" t="s">
        <v>397</v>
      </c>
      <c r="B4" s="17" t="s">
        <v>2</v>
      </c>
      <c r="C4" s="18" t="s">
        <v>3</v>
      </c>
      <c r="D4" s="18" t="s">
        <v>4</v>
      </c>
      <c r="E4" s="18" t="s">
        <v>5</v>
      </c>
      <c r="F4" s="18" t="s">
        <v>157</v>
      </c>
      <c r="G4" s="18" t="s">
        <v>138</v>
      </c>
      <c r="H4" s="18" t="s">
        <v>137</v>
      </c>
      <c r="I4" s="31" t="s">
        <v>136</v>
      </c>
    </row>
    <row r="5" spans="1:9" ht="20.100000000000001" customHeight="1" x14ac:dyDescent="0.2">
      <c r="A5" s="26" t="s">
        <v>415</v>
      </c>
      <c r="B5" s="23" t="s">
        <v>669</v>
      </c>
      <c r="C5" s="23" t="s">
        <v>416</v>
      </c>
      <c r="D5" s="24" t="s">
        <v>23</v>
      </c>
      <c r="E5" s="25">
        <v>43567</v>
      </c>
      <c r="F5" s="25" t="s">
        <v>164</v>
      </c>
      <c r="G5" s="27">
        <v>1</v>
      </c>
      <c r="H5" s="28">
        <v>2500</v>
      </c>
      <c r="I5" s="14">
        <v>450</v>
      </c>
    </row>
    <row r="6" spans="1:9" ht="20.100000000000001" customHeight="1" x14ac:dyDescent="0.2">
      <c r="A6" s="26" t="s">
        <v>417</v>
      </c>
      <c r="B6" s="20" t="s">
        <v>670</v>
      </c>
      <c r="C6" s="20" t="s">
        <v>671</v>
      </c>
      <c r="D6" s="36" t="s">
        <v>24</v>
      </c>
      <c r="E6" s="37">
        <v>43545</v>
      </c>
      <c r="F6" s="37" t="s">
        <v>165</v>
      </c>
      <c r="G6" s="37">
        <v>1</v>
      </c>
      <c r="H6" s="38">
        <v>1900</v>
      </c>
      <c r="I6" s="14">
        <v>395</v>
      </c>
    </row>
    <row r="7" spans="1:9" ht="20.100000000000001" customHeight="1" x14ac:dyDescent="0.2">
      <c r="A7" s="26" t="s">
        <v>418</v>
      </c>
      <c r="B7" s="23" t="s">
        <v>672</v>
      </c>
      <c r="C7" s="23" t="s">
        <v>673</v>
      </c>
      <c r="D7" s="24" t="s">
        <v>144</v>
      </c>
      <c r="E7" s="25">
        <v>43537</v>
      </c>
      <c r="F7" s="25" t="s">
        <v>166</v>
      </c>
      <c r="G7" s="27">
        <v>1</v>
      </c>
      <c r="H7" s="28">
        <v>2000</v>
      </c>
      <c r="I7" s="14">
        <v>395</v>
      </c>
    </row>
    <row r="8" spans="1:9" ht="20.100000000000001" customHeight="1" x14ac:dyDescent="0.2">
      <c r="A8" s="26" t="s">
        <v>419</v>
      </c>
      <c r="B8" s="20" t="s">
        <v>674</v>
      </c>
      <c r="C8" s="20" t="s">
        <v>675</v>
      </c>
      <c r="D8" s="36" t="s">
        <v>25</v>
      </c>
      <c r="E8" s="37">
        <v>43449</v>
      </c>
      <c r="F8" s="37" t="s">
        <v>167</v>
      </c>
      <c r="G8" s="37">
        <v>1</v>
      </c>
      <c r="H8" s="38">
        <v>2900</v>
      </c>
      <c r="I8" s="14">
        <v>395</v>
      </c>
    </row>
    <row r="9" spans="1:9" ht="20.100000000000001" customHeight="1" x14ac:dyDescent="0.2">
      <c r="A9" s="26" t="s">
        <v>420</v>
      </c>
      <c r="B9" s="23" t="s">
        <v>421</v>
      </c>
      <c r="C9" s="23" t="s">
        <v>422</v>
      </c>
      <c r="D9" s="24" t="s">
        <v>394</v>
      </c>
      <c r="E9" s="25">
        <v>43420</v>
      </c>
      <c r="F9" s="25" t="s">
        <v>395</v>
      </c>
      <c r="G9" s="27">
        <v>1</v>
      </c>
      <c r="H9" s="28">
        <v>2500</v>
      </c>
      <c r="I9" s="14">
        <v>450</v>
      </c>
    </row>
    <row r="10" spans="1:9" ht="20.100000000000001" customHeight="1" x14ac:dyDescent="0.2">
      <c r="A10" s="26" t="s">
        <v>423</v>
      </c>
      <c r="B10" s="20" t="s">
        <v>676</v>
      </c>
      <c r="C10" s="20" t="s">
        <v>677</v>
      </c>
      <c r="D10" s="36" t="s">
        <v>26</v>
      </c>
      <c r="E10" s="37">
        <v>44883</v>
      </c>
      <c r="F10" s="37" t="s">
        <v>168</v>
      </c>
      <c r="G10" s="37">
        <v>1</v>
      </c>
      <c r="H10" s="38">
        <v>2900</v>
      </c>
      <c r="I10" s="14">
        <v>395</v>
      </c>
    </row>
    <row r="11" spans="1:9" ht="20.100000000000001" customHeight="1" x14ac:dyDescent="0.2">
      <c r="A11" s="26" t="s">
        <v>424</v>
      </c>
      <c r="B11" s="20" t="s">
        <v>678</v>
      </c>
      <c r="C11" s="20" t="s">
        <v>679</v>
      </c>
      <c r="D11" s="36" t="s">
        <v>27</v>
      </c>
      <c r="E11" s="37">
        <v>43543</v>
      </c>
      <c r="F11" s="37" t="s">
        <v>169</v>
      </c>
      <c r="G11" s="37">
        <v>1</v>
      </c>
      <c r="H11" s="38">
        <v>2900</v>
      </c>
      <c r="I11" s="14">
        <v>395</v>
      </c>
    </row>
    <row r="12" spans="1:9" ht="20.100000000000001" customHeight="1" x14ac:dyDescent="0.2">
      <c r="A12" s="26" t="s">
        <v>425</v>
      </c>
      <c r="B12" s="20" t="s">
        <v>680</v>
      </c>
      <c r="C12" s="20" t="s">
        <v>681</v>
      </c>
      <c r="D12" s="20" t="s">
        <v>28</v>
      </c>
      <c r="E12" s="37">
        <v>43402</v>
      </c>
      <c r="F12" s="37" t="s">
        <v>170</v>
      </c>
      <c r="G12" s="37">
        <v>1</v>
      </c>
      <c r="H12" s="38">
        <v>500</v>
      </c>
      <c r="I12" s="14">
        <v>560</v>
      </c>
    </row>
    <row r="13" spans="1:9" ht="20.100000000000001" customHeight="1" x14ac:dyDescent="0.2">
      <c r="A13" s="26" t="s">
        <v>426</v>
      </c>
      <c r="B13" s="20" t="s">
        <v>682</v>
      </c>
      <c r="C13" s="20" t="s">
        <v>683</v>
      </c>
      <c r="D13" s="36" t="s">
        <v>29</v>
      </c>
      <c r="E13" s="37">
        <v>43619</v>
      </c>
      <c r="F13" s="37" t="s">
        <v>170</v>
      </c>
      <c r="G13" s="37">
        <v>1</v>
      </c>
      <c r="H13" s="38">
        <v>2900</v>
      </c>
      <c r="I13" s="14">
        <v>395</v>
      </c>
    </row>
    <row r="14" spans="1:9" ht="20.100000000000001" customHeight="1" x14ac:dyDescent="0.2">
      <c r="A14" s="26" t="s">
        <v>427</v>
      </c>
      <c r="B14" s="69" t="s">
        <v>428</v>
      </c>
      <c r="C14" s="69" t="s">
        <v>429</v>
      </c>
      <c r="D14" s="53" t="s">
        <v>430</v>
      </c>
      <c r="E14" s="70">
        <v>45872</v>
      </c>
      <c r="F14" s="37" t="s">
        <v>170</v>
      </c>
      <c r="G14" s="70">
        <v>2</v>
      </c>
      <c r="H14" s="71">
        <v>4000</v>
      </c>
      <c r="I14" s="14">
        <v>350</v>
      </c>
    </row>
    <row r="15" spans="1:9" ht="20.100000000000001" customHeight="1" x14ac:dyDescent="0.2">
      <c r="A15" s="184"/>
      <c r="B15" s="184"/>
      <c r="C15" s="184"/>
      <c r="D15" s="184"/>
      <c r="E15" s="184"/>
      <c r="F15" s="184"/>
      <c r="G15" s="184"/>
      <c r="H15" s="184"/>
      <c r="I15" s="184"/>
    </row>
    <row r="16" spans="1:9" ht="20.100000000000001" customHeight="1" x14ac:dyDescent="0.2">
      <c r="A16" s="16" t="s">
        <v>1</v>
      </c>
      <c r="B16" s="181" t="str">
        <f>IF(References!B17 = "", "", References!B17)</f>
        <v>FeeCorp Corporation</v>
      </c>
      <c r="C16" s="182"/>
      <c r="D16" s="182"/>
      <c r="E16" s="182"/>
      <c r="F16" s="182"/>
      <c r="G16" s="182"/>
      <c r="H16" s="182"/>
      <c r="I16" s="183"/>
    </row>
    <row r="17" spans="1:9" s="3" customFormat="1" ht="25.5" x14ac:dyDescent="0.2">
      <c r="A17" s="17" t="s">
        <v>397</v>
      </c>
      <c r="B17" s="17" t="s">
        <v>2</v>
      </c>
      <c r="C17" s="18" t="s">
        <v>3</v>
      </c>
      <c r="D17" s="18" t="s">
        <v>4</v>
      </c>
      <c r="E17" s="18" t="s">
        <v>5</v>
      </c>
      <c r="F17" s="18" t="s">
        <v>157</v>
      </c>
      <c r="G17" s="18" t="s">
        <v>138</v>
      </c>
      <c r="H17" s="18" t="s">
        <v>137</v>
      </c>
      <c r="I17" s="31" t="s">
        <v>136</v>
      </c>
    </row>
    <row r="18" spans="1:9" ht="20.100000000000001" customHeight="1" x14ac:dyDescent="0.2">
      <c r="A18" s="26" t="s">
        <v>415</v>
      </c>
      <c r="B18" s="23" t="s">
        <v>669</v>
      </c>
      <c r="C18" s="23" t="s">
        <v>416</v>
      </c>
      <c r="D18" s="24" t="s">
        <v>23</v>
      </c>
      <c r="E18" s="25">
        <v>43567</v>
      </c>
      <c r="F18" s="25" t="s">
        <v>164</v>
      </c>
      <c r="G18" s="27">
        <v>1</v>
      </c>
      <c r="H18" s="28">
        <v>2500</v>
      </c>
      <c r="I18" s="130">
        <v>700</v>
      </c>
    </row>
    <row r="19" spans="1:9" ht="20.100000000000001" customHeight="1" x14ac:dyDescent="0.2">
      <c r="A19" s="26" t="s">
        <v>417</v>
      </c>
      <c r="B19" s="20" t="s">
        <v>670</v>
      </c>
      <c r="C19" s="20" t="s">
        <v>671</v>
      </c>
      <c r="D19" s="36" t="s">
        <v>24</v>
      </c>
      <c r="E19" s="37">
        <v>43545</v>
      </c>
      <c r="F19" s="37" t="s">
        <v>165</v>
      </c>
      <c r="G19" s="37">
        <v>1</v>
      </c>
      <c r="H19" s="38">
        <v>1900</v>
      </c>
      <c r="I19" s="130">
        <v>700</v>
      </c>
    </row>
    <row r="20" spans="1:9" ht="20.100000000000001" customHeight="1" x14ac:dyDescent="0.2">
      <c r="A20" s="26" t="s">
        <v>418</v>
      </c>
      <c r="B20" s="23" t="s">
        <v>672</v>
      </c>
      <c r="C20" s="23" t="s">
        <v>673</v>
      </c>
      <c r="D20" s="24" t="s">
        <v>144</v>
      </c>
      <c r="E20" s="25">
        <v>43537</v>
      </c>
      <c r="F20" s="25" t="s">
        <v>166</v>
      </c>
      <c r="G20" s="27">
        <v>1</v>
      </c>
      <c r="H20" s="28">
        <v>2000</v>
      </c>
      <c r="I20" s="130">
        <v>700</v>
      </c>
    </row>
    <row r="21" spans="1:9" ht="20.100000000000001" customHeight="1" x14ac:dyDescent="0.2">
      <c r="A21" s="26" t="s">
        <v>419</v>
      </c>
      <c r="B21" s="20" t="s">
        <v>674</v>
      </c>
      <c r="C21" s="20" t="s">
        <v>675</v>
      </c>
      <c r="D21" s="36" t="s">
        <v>25</v>
      </c>
      <c r="E21" s="37">
        <v>43449</v>
      </c>
      <c r="F21" s="37" t="s">
        <v>167</v>
      </c>
      <c r="G21" s="37">
        <v>1</v>
      </c>
      <c r="H21" s="38">
        <v>2900</v>
      </c>
      <c r="I21" s="130">
        <v>700</v>
      </c>
    </row>
    <row r="22" spans="1:9" ht="20.100000000000001" customHeight="1" x14ac:dyDescent="0.2">
      <c r="A22" s="26" t="s">
        <v>420</v>
      </c>
      <c r="B22" s="23" t="s">
        <v>421</v>
      </c>
      <c r="C22" s="23" t="s">
        <v>422</v>
      </c>
      <c r="D22" s="24" t="s">
        <v>394</v>
      </c>
      <c r="E22" s="25">
        <v>43420</v>
      </c>
      <c r="F22" s="25" t="s">
        <v>395</v>
      </c>
      <c r="G22" s="27">
        <v>1</v>
      </c>
      <c r="H22" s="28">
        <v>2500</v>
      </c>
      <c r="I22" s="130">
        <v>700</v>
      </c>
    </row>
    <row r="23" spans="1:9" ht="20.100000000000001" customHeight="1" x14ac:dyDescent="0.2">
      <c r="A23" s="26" t="s">
        <v>423</v>
      </c>
      <c r="B23" s="20" t="s">
        <v>676</v>
      </c>
      <c r="C23" s="20" t="s">
        <v>677</v>
      </c>
      <c r="D23" s="36" t="s">
        <v>26</v>
      </c>
      <c r="E23" s="37">
        <v>44883</v>
      </c>
      <c r="F23" s="37" t="s">
        <v>168</v>
      </c>
      <c r="G23" s="37">
        <v>1</v>
      </c>
      <c r="H23" s="38">
        <v>2900</v>
      </c>
      <c r="I23" s="130">
        <v>700</v>
      </c>
    </row>
    <row r="24" spans="1:9" ht="20.100000000000001" customHeight="1" x14ac:dyDescent="0.2">
      <c r="A24" s="26" t="s">
        <v>424</v>
      </c>
      <c r="B24" s="20" t="s">
        <v>678</v>
      </c>
      <c r="C24" s="20" t="s">
        <v>679</v>
      </c>
      <c r="D24" s="36" t="s">
        <v>27</v>
      </c>
      <c r="E24" s="37">
        <v>43543</v>
      </c>
      <c r="F24" s="37" t="s">
        <v>169</v>
      </c>
      <c r="G24" s="37">
        <v>1</v>
      </c>
      <c r="H24" s="38">
        <v>2900</v>
      </c>
      <c r="I24" s="130">
        <v>700</v>
      </c>
    </row>
    <row r="25" spans="1:9" ht="20.100000000000001" customHeight="1" x14ac:dyDescent="0.2">
      <c r="A25" s="26" t="s">
        <v>425</v>
      </c>
      <c r="B25" s="20" t="s">
        <v>680</v>
      </c>
      <c r="C25" s="20" t="s">
        <v>681</v>
      </c>
      <c r="D25" s="20" t="s">
        <v>28</v>
      </c>
      <c r="E25" s="37">
        <v>43402</v>
      </c>
      <c r="F25" s="37" t="s">
        <v>170</v>
      </c>
      <c r="G25" s="37">
        <v>1</v>
      </c>
      <c r="H25" s="38">
        <v>500</v>
      </c>
      <c r="I25" s="187">
        <v>700</v>
      </c>
    </row>
    <row r="26" spans="1:9" ht="20.100000000000001" customHeight="1" x14ac:dyDescent="0.2">
      <c r="A26" s="26" t="s">
        <v>426</v>
      </c>
      <c r="B26" s="20" t="s">
        <v>682</v>
      </c>
      <c r="C26" s="20" t="s">
        <v>683</v>
      </c>
      <c r="D26" s="36" t="s">
        <v>29</v>
      </c>
      <c r="E26" s="37">
        <v>43619</v>
      </c>
      <c r="F26" s="37" t="s">
        <v>170</v>
      </c>
      <c r="G26" s="37">
        <v>1</v>
      </c>
      <c r="H26" s="38">
        <v>2900</v>
      </c>
      <c r="I26" s="130">
        <v>700</v>
      </c>
    </row>
    <row r="27" spans="1:9" ht="20.100000000000001" customHeight="1" x14ac:dyDescent="0.2">
      <c r="A27" s="26" t="s">
        <v>427</v>
      </c>
      <c r="B27" s="69" t="s">
        <v>428</v>
      </c>
      <c r="C27" s="69" t="s">
        <v>429</v>
      </c>
      <c r="D27" s="53" t="s">
        <v>430</v>
      </c>
      <c r="E27" s="70">
        <v>45872</v>
      </c>
      <c r="F27" s="37" t="s">
        <v>170</v>
      </c>
      <c r="G27" s="70">
        <v>2</v>
      </c>
      <c r="H27" s="71">
        <v>4000</v>
      </c>
      <c r="I27" s="130">
        <v>700</v>
      </c>
    </row>
    <row r="28" spans="1:9" ht="20.100000000000001" customHeight="1" x14ac:dyDescent="0.2">
      <c r="A28" s="184"/>
      <c r="B28" s="184"/>
      <c r="C28" s="184"/>
      <c r="D28" s="184"/>
      <c r="E28" s="184"/>
      <c r="F28" s="184"/>
      <c r="G28" s="184"/>
      <c r="H28" s="184"/>
      <c r="I28" s="184"/>
    </row>
  </sheetData>
  <sheetProtection selectLockedCells="1"/>
  <mergeCells count="6">
    <mergeCell ref="A28:I28"/>
    <mergeCell ref="A1:I1"/>
    <mergeCell ref="A2:I2"/>
    <mergeCell ref="A15:I15"/>
    <mergeCell ref="B3:I3"/>
    <mergeCell ref="B16:I16"/>
  </mergeCells>
  <pageMargins left="0.25" right="0.25" top="0.5" bottom="0.5" header="0.5" footer="0.5"/>
  <pageSetup scale="94" fitToHeight="0" orientation="landscape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62"/>
  <sheetViews>
    <sheetView showGridLines="0" zoomScaleNormal="100" workbookViewId="0">
      <pane ySplit="2" topLeftCell="A39" activePane="bottomLeft" state="frozen"/>
      <selection pane="bottomLeft" activeCell="I45" sqref="I45:I61"/>
    </sheetView>
  </sheetViews>
  <sheetFormatPr defaultRowHeight="12.75" x14ac:dyDescent="0.2"/>
  <cols>
    <col min="1" max="1" width="13.7109375" style="2" customWidth="1"/>
    <col min="2" max="3" width="30.7109375" style="2" customWidth="1"/>
    <col min="4" max="4" width="20.7109375" style="2" customWidth="1"/>
    <col min="5" max="5" width="6.7109375" style="2" customWidth="1"/>
    <col min="6" max="6" width="11.7109375" style="2" customWidth="1"/>
    <col min="7" max="7" width="9.7109375" style="2" customWidth="1"/>
    <col min="8" max="8" width="8.7109375" style="2" customWidth="1"/>
    <col min="9" max="9" width="12.7109375" style="2" customWidth="1"/>
    <col min="10" max="16384" width="9.140625" style="2"/>
  </cols>
  <sheetData>
    <row r="1" spans="1:9" ht="20.100000000000001" customHeight="1" x14ac:dyDescent="0.2">
      <c r="A1" s="185" t="str">
        <f>References!A1</f>
        <v>186-22 OIL/WATER INTERCEPTOR MAINTENANCE AND SERVICE  03/26/2021</v>
      </c>
      <c r="B1" s="185"/>
      <c r="C1" s="185"/>
      <c r="D1" s="185"/>
      <c r="E1" s="185"/>
      <c r="F1" s="185"/>
      <c r="G1" s="185"/>
      <c r="H1" s="185"/>
      <c r="I1" s="185"/>
    </row>
    <row r="2" spans="1:9" ht="20.100000000000001" customHeight="1" x14ac:dyDescent="0.2">
      <c r="A2" s="185" t="s">
        <v>30</v>
      </c>
      <c r="B2" s="185"/>
      <c r="C2" s="185"/>
      <c r="D2" s="185"/>
      <c r="E2" s="185"/>
      <c r="F2" s="185"/>
      <c r="G2" s="185"/>
      <c r="H2" s="185"/>
      <c r="I2" s="185"/>
    </row>
    <row r="3" spans="1:9" ht="20.100000000000001" customHeight="1" x14ac:dyDescent="0.2">
      <c r="A3" s="16" t="s">
        <v>1</v>
      </c>
      <c r="B3" s="181" t="str">
        <f>IF(References!B3 = "", "", References!B3)</f>
        <v>Bear Environmental LLC</v>
      </c>
      <c r="C3" s="182"/>
      <c r="D3" s="182"/>
      <c r="E3" s="182"/>
      <c r="F3" s="182"/>
      <c r="G3" s="182"/>
      <c r="H3" s="182"/>
      <c r="I3" s="183"/>
    </row>
    <row r="4" spans="1:9" s="3" customFormat="1" ht="25.5" x14ac:dyDescent="0.2">
      <c r="A4" s="17" t="s">
        <v>397</v>
      </c>
      <c r="B4" s="17" t="s">
        <v>2</v>
      </c>
      <c r="C4" s="18" t="s">
        <v>3</v>
      </c>
      <c r="D4" s="18" t="s">
        <v>4</v>
      </c>
      <c r="E4" s="18" t="s">
        <v>5</v>
      </c>
      <c r="F4" s="18" t="s">
        <v>157</v>
      </c>
      <c r="G4" s="18" t="s">
        <v>138</v>
      </c>
      <c r="H4" s="18" t="s">
        <v>137</v>
      </c>
      <c r="I4" s="31" t="s">
        <v>136</v>
      </c>
    </row>
    <row r="5" spans="1:9" ht="20.100000000000001" customHeight="1" x14ac:dyDescent="0.2">
      <c r="A5" s="19" t="s">
        <v>431</v>
      </c>
      <c r="B5" s="20" t="s">
        <v>145</v>
      </c>
      <c r="C5" s="20" t="s">
        <v>684</v>
      </c>
      <c r="D5" s="36" t="s">
        <v>31</v>
      </c>
      <c r="E5" s="37">
        <v>44805</v>
      </c>
      <c r="F5" s="37" t="s">
        <v>31</v>
      </c>
      <c r="G5" s="37">
        <v>1</v>
      </c>
      <c r="H5" s="38">
        <v>2600</v>
      </c>
      <c r="I5" s="14">
        <v>400</v>
      </c>
    </row>
    <row r="6" spans="1:9" ht="20.100000000000001" customHeight="1" x14ac:dyDescent="0.2">
      <c r="A6" s="19" t="s">
        <v>432</v>
      </c>
      <c r="B6" s="20" t="s">
        <v>685</v>
      </c>
      <c r="C6" s="20" t="s">
        <v>686</v>
      </c>
      <c r="D6" s="36" t="s">
        <v>31</v>
      </c>
      <c r="E6" s="37">
        <v>44805</v>
      </c>
      <c r="F6" s="37" t="s">
        <v>31</v>
      </c>
      <c r="G6" s="37">
        <v>1</v>
      </c>
      <c r="H6" s="38">
        <v>3000</v>
      </c>
      <c r="I6" s="14">
        <v>400</v>
      </c>
    </row>
    <row r="7" spans="1:9" ht="20.100000000000001" customHeight="1" x14ac:dyDescent="0.2">
      <c r="A7" s="19" t="s">
        <v>433</v>
      </c>
      <c r="B7" s="20" t="s">
        <v>150</v>
      </c>
      <c r="C7" s="20" t="s">
        <v>687</v>
      </c>
      <c r="D7" s="36" t="s">
        <v>151</v>
      </c>
      <c r="E7" s="37">
        <v>44864</v>
      </c>
      <c r="F7" s="37" t="s">
        <v>31</v>
      </c>
      <c r="G7" s="37">
        <v>1</v>
      </c>
      <c r="H7" s="38">
        <v>1000</v>
      </c>
      <c r="I7" s="14">
        <v>400</v>
      </c>
    </row>
    <row r="8" spans="1:9" ht="20.100000000000001" customHeight="1" x14ac:dyDescent="0.2">
      <c r="A8" s="19" t="s">
        <v>434</v>
      </c>
      <c r="B8" s="20" t="s">
        <v>688</v>
      </c>
      <c r="C8" s="23" t="s">
        <v>435</v>
      </c>
      <c r="D8" s="24" t="s">
        <v>152</v>
      </c>
      <c r="E8" s="25">
        <v>44820</v>
      </c>
      <c r="F8" s="26" t="s">
        <v>171</v>
      </c>
      <c r="G8" s="27">
        <v>2</v>
      </c>
      <c r="H8" s="28">
        <v>4500</v>
      </c>
      <c r="I8" s="14">
        <v>500</v>
      </c>
    </row>
    <row r="9" spans="1:9" ht="20.100000000000001" customHeight="1" x14ac:dyDescent="0.2">
      <c r="A9" s="19" t="s">
        <v>436</v>
      </c>
      <c r="B9" s="20" t="s">
        <v>689</v>
      </c>
      <c r="C9" s="20" t="s">
        <v>690</v>
      </c>
      <c r="D9" s="36" t="s">
        <v>32</v>
      </c>
      <c r="E9" s="37">
        <v>44846</v>
      </c>
      <c r="F9" s="37" t="s">
        <v>172</v>
      </c>
      <c r="G9" s="37">
        <v>1</v>
      </c>
      <c r="H9" s="38">
        <v>1000</v>
      </c>
      <c r="I9" s="14">
        <v>500</v>
      </c>
    </row>
    <row r="10" spans="1:9" ht="20.100000000000001" customHeight="1" x14ac:dyDescent="0.2">
      <c r="A10" s="19" t="s">
        <v>437</v>
      </c>
      <c r="B10" s="20" t="s">
        <v>691</v>
      </c>
      <c r="C10" s="20" t="s">
        <v>692</v>
      </c>
      <c r="D10" s="36" t="s">
        <v>33</v>
      </c>
      <c r="E10" s="37">
        <v>44089</v>
      </c>
      <c r="F10" s="37" t="s">
        <v>172</v>
      </c>
      <c r="G10" s="37">
        <v>1</v>
      </c>
      <c r="H10" s="38">
        <v>1000</v>
      </c>
      <c r="I10" s="14">
        <v>500</v>
      </c>
    </row>
    <row r="11" spans="1:9" ht="20.100000000000001" customHeight="1" x14ac:dyDescent="0.2">
      <c r="A11" s="19" t="s">
        <v>438</v>
      </c>
      <c r="B11" s="20" t="s">
        <v>693</v>
      </c>
      <c r="C11" s="20" t="s">
        <v>34</v>
      </c>
      <c r="D11" s="36" t="s">
        <v>35</v>
      </c>
      <c r="E11" s="37">
        <v>44857</v>
      </c>
      <c r="F11" s="37" t="s">
        <v>173</v>
      </c>
      <c r="G11" s="37">
        <v>2</v>
      </c>
      <c r="H11" s="38">
        <v>2250</v>
      </c>
      <c r="I11" s="137"/>
    </row>
    <row r="12" spans="1:9" ht="20.100000000000001" customHeight="1" x14ac:dyDescent="0.2">
      <c r="A12" s="19" t="s">
        <v>439</v>
      </c>
      <c r="B12" s="20" t="s">
        <v>153</v>
      </c>
      <c r="C12" s="20" t="s">
        <v>694</v>
      </c>
      <c r="D12" s="36" t="s">
        <v>154</v>
      </c>
      <c r="E12" s="37">
        <v>44865</v>
      </c>
      <c r="F12" s="37" t="s">
        <v>173</v>
      </c>
      <c r="G12" s="37">
        <v>1</v>
      </c>
      <c r="H12" s="38">
        <v>1000</v>
      </c>
      <c r="I12" s="137"/>
    </row>
    <row r="13" spans="1:9" ht="20.100000000000001" customHeight="1" x14ac:dyDescent="0.2">
      <c r="A13" s="19" t="s">
        <v>440</v>
      </c>
      <c r="B13" s="39" t="s">
        <v>695</v>
      </c>
      <c r="C13" s="39" t="s">
        <v>696</v>
      </c>
      <c r="D13" s="40" t="s">
        <v>36</v>
      </c>
      <c r="E13" s="41">
        <v>44074</v>
      </c>
      <c r="F13" s="41" t="s">
        <v>174</v>
      </c>
      <c r="G13" s="37">
        <v>2</v>
      </c>
      <c r="H13" s="42">
        <v>2000</v>
      </c>
      <c r="I13" s="137"/>
    </row>
    <row r="14" spans="1:9" ht="20.100000000000001" customHeight="1" x14ac:dyDescent="0.2">
      <c r="A14" s="19" t="s">
        <v>441</v>
      </c>
      <c r="B14" s="39" t="s">
        <v>365</v>
      </c>
      <c r="C14" s="39" t="s">
        <v>697</v>
      </c>
      <c r="D14" s="40" t="s">
        <v>366</v>
      </c>
      <c r="E14" s="41">
        <v>44011</v>
      </c>
      <c r="F14" s="41" t="s">
        <v>174</v>
      </c>
      <c r="G14" s="37">
        <v>1</v>
      </c>
      <c r="H14" s="42">
        <v>1000</v>
      </c>
      <c r="I14" s="137"/>
    </row>
    <row r="15" spans="1:9" ht="20.100000000000001" customHeight="1" x14ac:dyDescent="0.2">
      <c r="A15" s="19" t="s">
        <v>442</v>
      </c>
      <c r="B15" s="23" t="s">
        <v>443</v>
      </c>
      <c r="C15" s="53" t="s">
        <v>698</v>
      </c>
      <c r="D15" s="54" t="s">
        <v>444</v>
      </c>
      <c r="E15" s="55">
        <v>44044</v>
      </c>
      <c r="F15" s="26" t="s">
        <v>174</v>
      </c>
      <c r="G15" s="27">
        <v>2</v>
      </c>
      <c r="H15" s="28">
        <v>1750</v>
      </c>
      <c r="I15" s="137"/>
    </row>
    <row r="16" spans="1:9" ht="20.100000000000001" customHeight="1" x14ac:dyDescent="0.2">
      <c r="A16" s="19" t="s">
        <v>445</v>
      </c>
      <c r="B16" s="39" t="s">
        <v>699</v>
      </c>
      <c r="C16" s="20" t="s">
        <v>700</v>
      </c>
      <c r="D16" s="36" t="s">
        <v>37</v>
      </c>
      <c r="E16" s="37">
        <v>44256</v>
      </c>
      <c r="F16" s="37" t="s">
        <v>37</v>
      </c>
      <c r="G16" s="37">
        <v>1</v>
      </c>
      <c r="H16" s="38">
        <v>1000</v>
      </c>
      <c r="I16" s="14">
        <v>500</v>
      </c>
    </row>
    <row r="17" spans="1:9" ht="20.100000000000001" customHeight="1" x14ac:dyDescent="0.2">
      <c r="A17" s="19" t="s">
        <v>446</v>
      </c>
      <c r="B17" s="23" t="s">
        <v>701</v>
      </c>
      <c r="C17" s="53" t="s">
        <v>702</v>
      </c>
      <c r="D17" s="54" t="s">
        <v>447</v>
      </c>
      <c r="E17" s="55">
        <v>44273</v>
      </c>
      <c r="F17" s="67" t="s">
        <v>37</v>
      </c>
      <c r="G17" s="27">
        <v>2</v>
      </c>
      <c r="H17" s="28">
        <v>3000</v>
      </c>
      <c r="I17" s="14">
        <v>500</v>
      </c>
    </row>
    <row r="18" spans="1:9" ht="20.100000000000001" customHeight="1" x14ac:dyDescent="0.2">
      <c r="A18" s="19" t="s">
        <v>448</v>
      </c>
      <c r="B18" s="39" t="s">
        <v>146</v>
      </c>
      <c r="C18" s="20" t="s">
        <v>147</v>
      </c>
      <c r="D18" s="36" t="s">
        <v>148</v>
      </c>
      <c r="E18" s="37">
        <v>44214</v>
      </c>
      <c r="F18" s="37" t="s">
        <v>37</v>
      </c>
      <c r="G18" s="37">
        <v>1</v>
      </c>
      <c r="H18" s="38">
        <v>750</v>
      </c>
      <c r="I18" s="14">
        <v>500</v>
      </c>
    </row>
    <row r="19" spans="1:9" ht="20.100000000000001" customHeight="1" x14ac:dyDescent="0.2">
      <c r="A19" s="19" t="s">
        <v>449</v>
      </c>
      <c r="B19" s="39" t="s">
        <v>703</v>
      </c>
      <c r="C19" s="39" t="s">
        <v>704</v>
      </c>
      <c r="D19" s="40" t="s">
        <v>38</v>
      </c>
      <c r="E19" s="41">
        <v>44906</v>
      </c>
      <c r="F19" s="41" t="s">
        <v>175</v>
      </c>
      <c r="G19" s="37">
        <v>1</v>
      </c>
      <c r="H19" s="42">
        <v>1000</v>
      </c>
      <c r="I19" s="14">
        <v>450</v>
      </c>
    </row>
    <row r="20" spans="1:9" ht="20.100000000000001" customHeight="1" x14ac:dyDescent="0.2">
      <c r="A20" s="19" t="s">
        <v>450</v>
      </c>
      <c r="B20" s="39" t="s">
        <v>156</v>
      </c>
      <c r="C20" s="39" t="s">
        <v>705</v>
      </c>
      <c r="D20" s="40" t="s">
        <v>155</v>
      </c>
      <c r="E20" s="41">
        <v>44904</v>
      </c>
      <c r="F20" s="41" t="s">
        <v>175</v>
      </c>
      <c r="G20" s="37">
        <v>1</v>
      </c>
      <c r="H20" s="42">
        <v>1000</v>
      </c>
      <c r="I20" s="14">
        <v>450</v>
      </c>
    </row>
    <row r="21" spans="1:9" ht="20.100000000000001" customHeight="1" x14ac:dyDescent="0.2">
      <c r="A21" s="19" t="s">
        <v>451</v>
      </c>
      <c r="B21" s="68" t="s">
        <v>706</v>
      </c>
      <c r="C21" s="23" t="s">
        <v>707</v>
      </c>
      <c r="D21" s="24" t="s">
        <v>149</v>
      </c>
      <c r="E21" s="25">
        <v>44691</v>
      </c>
      <c r="F21" s="26" t="s">
        <v>176</v>
      </c>
      <c r="G21" s="27">
        <v>2</v>
      </c>
      <c r="H21" s="28">
        <v>3000</v>
      </c>
      <c r="I21" s="14">
        <v>450</v>
      </c>
    </row>
    <row r="22" spans="1:9" ht="20.100000000000001" customHeight="1" x14ac:dyDescent="0.2">
      <c r="A22" s="184"/>
      <c r="B22" s="184"/>
      <c r="C22" s="184"/>
      <c r="D22" s="184"/>
      <c r="E22" s="184"/>
      <c r="F22" s="184"/>
      <c r="G22" s="184"/>
      <c r="H22" s="184"/>
      <c r="I22" s="184"/>
    </row>
    <row r="23" spans="1:9" ht="20.100000000000001" customHeight="1" x14ac:dyDescent="0.2">
      <c r="A23" s="16" t="s">
        <v>1</v>
      </c>
      <c r="B23" s="181" t="str">
        <f>IF(References!B10 = "", "", References!B10)</f>
        <v>Bluffton Aeration Service, Inc.</v>
      </c>
      <c r="C23" s="182"/>
      <c r="D23" s="182"/>
      <c r="E23" s="182"/>
      <c r="F23" s="182"/>
      <c r="G23" s="182"/>
      <c r="H23" s="182"/>
      <c r="I23" s="183"/>
    </row>
    <row r="24" spans="1:9" s="3" customFormat="1" ht="25.5" x14ac:dyDescent="0.2">
      <c r="A24" s="17" t="s">
        <v>397</v>
      </c>
      <c r="B24" s="17" t="s">
        <v>2</v>
      </c>
      <c r="C24" s="18" t="s">
        <v>3</v>
      </c>
      <c r="D24" s="18" t="s">
        <v>4</v>
      </c>
      <c r="E24" s="18" t="s">
        <v>5</v>
      </c>
      <c r="F24" s="18" t="s">
        <v>157</v>
      </c>
      <c r="G24" s="18" t="s">
        <v>138</v>
      </c>
      <c r="H24" s="18" t="s">
        <v>137</v>
      </c>
      <c r="I24" s="31" t="s">
        <v>136</v>
      </c>
    </row>
    <row r="25" spans="1:9" ht="20.100000000000001" customHeight="1" x14ac:dyDescent="0.2">
      <c r="A25" s="19" t="s">
        <v>431</v>
      </c>
      <c r="B25" s="20" t="s">
        <v>145</v>
      </c>
      <c r="C25" s="20" t="s">
        <v>684</v>
      </c>
      <c r="D25" s="36" t="s">
        <v>31</v>
      </c>
      <c r="E25" s="37">
        <v>44805</v>
      </c>
      <c r="F25" s="37" t="s">
        <v>31</v>
      </c>
      <c r="G25" s="37">
        <v>1</v>
      </c>
      <c r="H25" s="38">
        <v>2600</v>
      </c>
      <c r="I25" s="14">
        <v>455</v>
      </c>
    </row>
    <row r="26" spans="1:9" ht="20.100000000000001" customHeight="1" x14ac:dyDescent="0.2">
      <c r="A26" s="19" t="s">
        <v>432</v>
      </c>
      <c r="B26" s="20" t="s">
        <v>685</v>
      </c>
      <c r="C26" s="20" t="s">
        <v>686</v>
      </c>
      <c r="D26" s="36" t="s">
        <v>31</v>
      </c>
      <c r="E26" s="37">
        <v>44805</v>
      </c>
      <c r="F26" s="37" t="s">
        <v>31</v>
      </c>
      <c r="G26" s="37">
        <v>1</v>
      </c>
      <c r="H26" s="38">
        <v>3000</v>
      </c>
      <c r="I26" s="14">
        <v>400</v>
      </c>
    </row>
    <row r="27" spans="1:9" ht="20.100000000000001" customHeight="1" x14ac:dyDescent="0.2">
      <c r="A27" s="19" t="s">
        <v>433</v>
      </c>
      <c r="B27" s="20" t="s">
        <v>150</v>
      </c>
      <c r="C27" s="20" t="s">
        <v>687</v>
      </c>
      <c r="D27" s="36" t="s">
        <v>151</v>
      </c>
      <c r="E27" s="37">
        <v>44864</v>
      </c>
      <c r="F27" s="37" t="s">
        <v>31</v>
      </c>
      <c r="G27" s="37">
        <v>1</v>
      </c>
      <c r="H27" s="38">
        <v>1000</v>
      </c>
      <c r="I27" s="14">
        <v>455</v>
      </c>
    </row>
    <row r="28" spans="1:9" ht="20.100000000000001" customHeight="1" x14ac:dyDescent="0.2">
      <c r="A28" s="19" t="s">
        <v>434</v>
      </c>
      <c r="B28" s="20" t="s">
        <v>688</v>
      </c>
      <c r="C28" s="23" t="s">
        <v>435</v>
      </c>
      <c r="D28" s="24" t="s">
        <v>152</v>
      </c>
      <c r="E28" s="25">
        <v>44820</v>
      </c>
      <c r="F28" s="26" t="s">
        <v>171</v>
      </c>
      <c r="G28" s="27">
        <v>2</v>
      </c>
      <c r="H28" s="28">
        <v>4500</v>
      </c>
      <c r="I28" s="14">
        <v>400</v>
      </c>
    </row>
    <row r="29" spans="1:9" ht="20.100000000000001" customHeight="1" x14ac:dyDescent="0.2">
      <c r="A29" s="19" t="s">
        <v>436</v>
      </c>
      <c r="B29" s="20" t="s">
        <v>689</v>
      </c>
      <c r="C29" s="20" t="s">
        <v>690</v>
      </c>
      <c r="D29" s="36" t="s">
        <v>32</v>
      </c>
      <c r="E29" s="37">
        <v>44846</v>
      </c>
      <c r="F29" s="37" t="s">
        <v>172</v>
      </c>
      <c r="G29" s="37">
        <v>1</v>
      </c>
      <c r="H29" s="38">
        <v>1000</v>
      </c>
      <c r="I29" s="14">
        <v>470</v>
      </c>
    </row>
    <row r="30" spans="1:9" ht="20.100000000000001" customHeight="1" x14ac:dyDescent="0.2">
      <c r="A30" s="19" t="s">
        <v>437</v>
      </c>
      <c r="B30" s="20" t="s">
        <v>691</v>
      </c>
      <c r="C30" s="20" t="s">
        <v>692</v>
      </c>
      <c r="D30" s="36" t="s">
        <v>33</v>
      </c>
      <c r="E30" s="37">
        <v>44089</v>
      </c>
      <c r="F30" s="37" t="s">
        <v>172</v>
      </c>
      <c r="G30" s="37">
        <v>1</v>
      </c>
      <c r="H30" s="38">
        <v>1000</v>
      </c>
      <c r="I30" s="14">
        <v>455</v>
      </c>
    </row>
    <row r="31" spans="1:9" ht="20.100000000000001" customHeight="1" x14ac:dyDescent="0.2">
      <c r="A31" s="19" t="s">
        <v>438</v>
      </c>
      <c r="B31" s="20" t="s">
        <v>693</v>
      </c>
      <c r="C31" s="20" t="s">
        <v>34</v>
      </c>
      <c r="D31" s="36" t="s">
        <v>35</v>
      </c>
      <c r="E31" s="37">
        <v>44857</v>
      </c>
      <c r="F31" s="37" t="s">
        <v>173</v>
      </c>
      <c r="G31" s="37">
        <v>2</v>
      </c>
      <c r="H31" s="38">
        <v>2250</v>
      </c>
      <c r="I31" s="14">
        <v>470</v>
      </c>
    </row>
    <row r="32" spans="1:9" ht="20.100000000000001" customHeight="1" x14ac:dyDescent="0.2">
      <c r="A32" s="19" t="s">
        <v>439</v>
      </c>
      <c r="B32" s="20" t="s">
        <v>153</v>
      </c>
      <c r="C32" s="20" t="s">
        <v>694</v>
      </c>
      <c r="D32" s="36" t="s">
        <v>154</v>
      </c>
      <c r="E32" s="37">
        <v>44865</v>
      </c>
      <c r="F32" s="37" t="s">
        <v>173</v>
      </c>
      <c r="G32" s="37">
        <v>1</v>
      </c>
      <c r="H32" s="38">
        <v>1000</v>
      </c>
      <c r="I32" s="14">
        <v>455</v>
      </c>
    </row>
    <row r="33" spans="1:9" ht="20.100000000000001" customHeight="1" x14ac:dyDescent="0.2">
      <c r="A33" s="19" t="s">
        <v>440</v>
      </c>
      <c r="B33" s="39" t="s">
        <v>695</v>
      </c>
      <c r="C33" s="39" t="s">
        <v>696</v>
      </c>
      <c r="D33" s="40" t="s">
        <v>36</v>
      </c>
      <c r="E33" s="41">
        <v>44074</v>
      </c>
      <c r="F33" s="41" t="s">
        <v>174</v>
      </c>
      <c r="G33" s="37">
        <v>2</v>
      </c>
      <c r="H33" s="42">
        <v>2000</v>
      </c>
      <c r="I33" s="14">
        <v>415</v>
      </c>
    </row>
    <row r="34" spans="1:9" ht="20.100000000000001" customHeight="1" x14ac:dyDescent="0.2">
      <c r="A34" s="19" t="s">
        <v>441</v>
      </c>
      <c r="B34" s="39" t="s">
        <v>365</v>
      </c>
      <c r="C34" s="39" t="s">
        <v>697</v>
      </c>
      <c r="D34" s="40" t="s">
        <v>366</v>
      </c>
      <c r="E34" s="41">
        <v>44011</v>
      </c>
      <c r="F34" s="41" t="s">
        <v>174</v>
      </c>
      <c r="G34" s="37">
        <v>1</v>
      </c>
      <c r="H34" s="42">
        <v>1000</v>
      </c>
      <c r="I34" s="14">
        <v>415</v>
      </c>
    </row>
    <row r="35" spans="1:9" ht="20.100000000000001" customHeight="1" x14ac:dyDescent="0.2">
      <c r="A35" s="19" t="s">
        <v>442</v>
      </c>
      <c r="B35" s="23" t="s">
        <v>443</v>
      </c>
      <c r="C35" s="53" t="s">
        <v>698</v>
      </c>
      <c r="D35" s="54" t="s">
        <v>444</v>
      </c>
      <c r="E35" s="55">
        <v>44044</v>
      </c>
      <c r="F35" s="26" t="s">
        <v>174</v>
      </c>
      <c r="G35" s="27">
        <v>2</v>
      </c>
      <c r="H35" s="28">
        <v>1750</v>
      </c>
      <c r="I35" s="14">
        <v>415</v>
      </c>
    </row>
    <row r="36" spans="1:9" ht="20.100000000000001" customHeight="1" x14ac:dyDescent="0.2">
      <c r="A36" s="19" t="s">
        <v>445</v>
      </c>
      <c r="B36" s="39" t="s">
        <v>699</v>
      </c>
      <c r="C36" s="20" t="s">
        <v>700</v>
      </c>
      <c r="D36" s="36" t="s">
        <v>37</v>
      </c>
      <c r="E36" s="37">
        <v>44256</v>
      </c>
      <c r="F36" s="37" t="s">
        <v>37</v>
      </c>
      <c r="G36" s="37">
        <v>1</v>
      </c>
      <c r="H36" s="38">
        <v>1000</v>
      </c>
      <c r="I36" s="14">
        <v>415</v>
      </c>
    </row>
    <row r="37" spans="1:9" ht="20.100000000000001" customHeight="1" x14ac:dyDescent="0.2">
      <c r="A37" s="19" t="s">
        <v>446</v>
      </c>
      <c r="B37" s="23" t="s">
        <v>701</v>
      </c>
      <c r="C37" s="53" t="s">
        <v>702</v>
      </c>
      <c r="D37" s="54" t="s">
        <v>447</v>
      </c>
      <c r="E37" s="55">
        <v>44273</v>
      </c>
      <c r="F37" s="67" t="s">
        <v>37</v>
      </c>
      <c r="G37" s="27">
        <v>2</v>
      </c>
      <c r="H37" s="28">
        <v>3000</v>
      </c>
      <c r="I37" s="14">
        <v>415</v>
      </c>
    </row>
    <row r="38" spans="1:9" ht="20.100000000000001" customHeight="1" x14ac:dyDescent="0.2">
      <c r="A38" s="19" t="s">
        <v>448</v>
      </c>
      <c r="B38" s="39" t="s">
        <v>146</v>
      </c>
      <c r="C38" s="20" t="s">
        <v>147</v>
      </c>
      <c r="D38" s="36" t="s">
        <v>148</v>
      </c>
      <c r="E38" s="37">
        <v>44214</v>
      </c>
      <c r="F38" s="37" t="s">
        <v>37</v>
      </c>
      <c r="G38" s="37">
        <v>1</v>
      </c>
      <c r="H38" s="38">
        <v>750</v>
      </c>
      <c r="I38" s="14">
        <v>545</v>
      </c>
    </row>
    <row r="39" spans="1:9" ht="20.100000000000001" customHeight="1" x14ac:dyDescent="0.2">
      <c r="A39" s="19" t="s">
        <v>449</v>
      </c>
      <c r="B39" s="39" t="s">
        <v>703</v>
      </c>
      <c r="C39" s="39" t="s">
        <v>704</v>
      </c>
      <c r="D39" s="40" t="s">
        <v>38</v>
      </c>
      <c r="E39" s="41">
        <v>44906</v>
      </c>
      <c r="F39" s="41" t="s">
        <v>175</v>
      </c>
      <c r="G39" s="37">
        <v>1</v>
      </c>
      <c r="H39" s="42">
        <v>1000</v>
      </c>
      <c r="I39" s="14">
        <v>455</v>
      </c>
    </row>
    <row r="40" spans="1:9" ht="20.100000000000001" customHeight="1" x14ac:dyDescent="0.2">
      <c r="A40" s="19" t="s">
        <v>450</v>
      </c>
      <c r="B40" s="39" t="s">
        <v>156</v>
      </c>
      <c r="C40" s="39" t="s">
        <v>705</v>
      </c>
      <c r="D40" s="40" t="s">
        <v>155</v>
      </c>
      <c r="E40" s="41">
        <v>44904</v>
      </c>
      <c r="F40" s="41" t="s">
        <v>175</v>
      </c>
      <c r="G40" s="37">
        <v>1</v>
      </c>
      <c r="H40" s="42">
        <v>1000</v>
      </c>
      <c r="I40" s="14">
        <v>455</v>
      </c>
    </row>
    <row r="41" spans="1:9" ht="20.100000000000001" customHeight="1" x14ac:dyDescent="0.2">
      <c r="A41" s="19" t="s">
        <v>451</v>
      </c>
      <c r="B41" s="68" t="s">
        <v>706</v>
      </c>
      <c r="C41" s="23" t="s">
        <v>707</v>
      </c>
      <c r="D41" s="24" t="s">
        <v>149</v>
      </c>
      <c r="E41" s="25">
        <v>44691</v>
      </c>
      <c r="F41" s="26" t="s">
        <v>176</v>
      </c>
      <c r="G41" s="27">
        <v>2</v>
      </c>
      <c r="H41" s="28">
        <v>3000</v>
      </c>
      <c r="I41" s="14">
        <v>455</v>
      </c>
    </row>
    <row r="42" spans="1:9" ht="20.100000000000001" customHeight="1" x14ac:dyDescent="0.2">
      <c r="A42" s="184"/>
      <c r="B42" s="184"/>
      <c r="C42" s="184"/>
      <c r="D42" s="184"/>
      <c r="E42" s="184"/>
      <c r="F42" s="184"/>
      <c r="G42" s="184"/>
      <c r="H42" s="184"/>
      <c r="I42" s="184"/>
    </row>
    <row r="43" spans="1:9" ht="20.100000000000001" customHeight="1" x14ac:dyDescent="0.2">
      <c r="A43" s="16" t="s">
        <v>1</v>
      </c>
      <c r="B43" s="181" t="str">
        <f>IF(References!B17 = "", "", References!B17)</f>
        <v>FeeCorp Corporation</v>
      </c>
      <c r="C43" s="182"/>
      <c r="D43" s="182"/>
      <c r="E43" s="182"/>
      <c r="F43" s="182"/>
      <c r="G43" s="182"/>
      <c r="H43" s="182"/>
      <c r="I43" s="183"/>
    </row>
    <row r="44" spans="1:9" s="3" customFormat="1" ht="25.5" x14ac:dyDescent="0.2">
      <c r="A44" s="17" t="s">
        <v>397</v>
      </c>
      <c r="B44" s="17" t="s">
        <v>2</v>
      </c>
      <c r="C44" s="18" t="s">
        <v>3</v>
      </c>
      <c r="D44" s="18" t="s">
        <v>4</v>
      </c>
      <c r="E44" s="18" t="s">
        <v>5</v>
      </c>
      <c r="F44" s="18" t="s">
        <v>157</v>
      </c>
      <c r="G44" s="18" t="s">
        <v>138</v>
      </c>
      <c r="H44" s="18" t="s">
        <v>137</v>
      </c>
      <c r="I44" s="31" t="s">
        <v>136</v>
      </c>
    </row>
    <row r="45" spans="1:9" ht="20.100000000000001" customHeight="1" x14ac:dyDescent="0.2">
      <c r="A45" s="19" t="s">
        <v>431</v>
      </c>
      <c r="B45" s="20" t="s">
        <v>145</v>
      </c>
      <c r="C45" s="20" t="s">
        <v>684</v>
      </c>
      <c r="D45" s="36" t="s">
        <v>31</v>
      </c>
      <c r="E45" s="37">
        <v>44805</v>
      </c>
      <c r="F45" s="37" t="s">
        <v>31</v>
      </c>
      <c r="G45" s="37">
        <v>1</v>
      </c>
      <c r="H45" s="38">
        <v>2600</v>
      </c>
      <c r="I45" s="130">
        <v>450</v>
      </c>
    </row>
    <row r="46" spans="1:9" ht="20.100000000000001" customHeight="1" x14ac:dyDescent="0.2">
      <c r="A46" s="19" t="s">
        <v>432</v>
      </c>
      <c r="B46" s="20" t="s">
        <v>685</v>
      </c>
      <c r="C46" s="20" t="s">
        <v>686</v>
      </c>
      <c r="D46" s="36" t="s">
        <v>31</v>
      </c>
      <c r="E46" s="37">
        <v>44805</v>
      </c>
      <c r="F46" s="37" t="s">
        <v>31</v>
      </c>
      <c r="G46" s="37">
        <v>1</v>
      </c>
      <c r="H46" s="38">
        <v>3000</v>
      </c>
      <c r="I46" s="130">
        <v>450</v>
      </c>
    </row>
    <row r="47" spans="1:9" ht="20.100000000000001" customHeight="1" x14ac:dyDescent="0.2">
      <c r="A47" s="19" t="s">
        <v>433</v>
      </c>
      <c r="B47" s="20" t="s">
        <v>150</v>
      </c>
      <c r="C47" s="20" t="s">
        <v>687</v>
      </c>
      <c r="D47" s="36" t="s">
        <v>151</v>
      </c>
      <c r="E47" s="37">
        <v>44864</v>
      </c>
      <c r="F47" s="37" t="s">
        <v>31</v>
      </c>
      <c r="G47" s="37">
        <v>1</v>
      </c>
      <c r="H47" s="38">
        <v>1000</v>
      </c>
      <c r="I47" s="130">
        <v>850</v>
      </c>
    </row>
    <row r="48" spans="1:9" ht="20.100000000000001" customHeight="1" x14ac:dyDescent="0.2">
      <c r="A48" s="19" t="s">
        <v>434</v>
      </c>
      <c r="B48" s="20" t="s">
        <v>688</v>
      </c>
      <c r="C48" s="23" t="s">
        <v>435</v>
      </c>
      <c r="D48" s="24" t="s">
        <v>152</v>
      </c>
      <c r="E48" s="25">
        <v>44820</v>
      </c>
      <c r="F48" s="26" t="s">
        <v>171</v>
      </c>
      <c r="G48" s="27">
        <v>2</v>
      </c>
      <c r="H48" s="28">
        <v>4500</v>
      </c>
      <c r="I48" s="130">
        <v>450</v>
      </c>
    </row>
    <row r="49" spans="1:9" ht="20.100000000000001" customHeight="1" x14ac:dyDescent="0.2">
      <c r="A49" s="19" t="s">
        <v>436</v>
      </c>
      <c r="B49" s="20" t="s">
        <v>689</v>
      </c>
      <c r="C49" s="20" t="s">
        <v>690</v>
      </c>
      <c r="D49" s="36" t="s">
        <v>32</v>
      </c>
      <c r="E49" s="37">
        <v>44846</v>
      </c>
      <c r="F49" s="37" t="s">
        <v>172</v>
      </c>
      <c r="G49" s="37">
        <v>1</v>
      </c>
      <c r="H49" s="38">
        <v>1000</v>
      </c>
      <c r="I49" s="130">
        <v>850</v>
      </c>
    </row>
    <row r="50" spans="1:9" ht="20.100000000000001" customHeight="1" x14ac:dyDescent="0.2">
      <c r="A50" s="19" t="s">
        <v>437</v>
      </c>
      <c r="B50" s="20" t="s">
        <v>691</v>
      </c>
      <c r="C50" s="20" t="s">
        <v>692</v>
      </c>
      <c r="D50" s="36" t="s">
        <v>33</v>
      </c>
      <c r="E50" s="37">
        <v>44089</v>
      </c>
      <c r="F50" s="37" t="s">
        <v>172</v>
      </c>
      <c r="G50" s="37">
        <v>1</v>
      </c>
      <c r="H50" s="38">
        <v>1000</v>
      </c>
      <c r="I50" s="130">
        <v>850</v>
      </c>
    </row>
    <row r="51" spans="1:9" ht="20.100000000000001" customHeight="1" x14ac:dyDescent="0.2">
      <c r="A51" s="19" t="s">
        <v>438</v>
      </c>
      <c r="B51" s="20" t="s">
        <v>693</v>
      </c>
      <c r="C51" s="20" t="s">
        <v>34</v>
      </c>
      <c r="D51" s="36" t="s">
        <v>35</v>
      </c>
      <c r="E51" s="37">
        <v>44857</v>
      </c>
      <c r="F51" s="37" t="s">
        <v>173</v>
      </c>
      <c r="G51" s="37">
        <v>2</v>
      </c>
      <c r="H51" s="38">
        <v>2250</v>
      </c>
      <c r="I51" s="130">
        <v>450</v>
      </c>
    </row>
    <row r="52" spans="1:9" ht="20.100000000000001" customHeight="1" x14ac:dyDescent="0.2">
      <c r="A52" s="19" t="s">
        <v>439</v>
      </c>
      <c r="B52" s="20" t="s">
        <v>153</v>
      </c>
      <c r="C52" s="20" t="s">
        <v>694</v>
      </c>
      <c r="D52" s="36" t="s">
        <v>154</v>
      </c>
      <c r="E52" s="37">
        <v>44865</v>
      </c>
      <c r="F52" s="37" t="s">
        <v>173</v>
      </c>
      <c r="G52" s="37">
        <v>1</v>
      </c>
      <c r="H52" s="38">
        <v>1000</v>
      </c>
      <c r="I52" s="130">
        <v>850</v>
      </c>
    </row>
    <row r="53" spans="1:9" ht="20.100000000000001" customHeight="1" x14ac:dyDescent="0.2">
      <c r="A53" s="19" t="s">
        <v>440</v>
      </c>
      <c r="B53" s="39" t="s">
        <v>695</v>
      </c>
      <c r="C53" s="39" t="s">
        <v>696</v>
      </c>
      <c r="D53" s="40" t="s">
        <v>36</v>
      </c>
      <c r="E53" s="41">
        <v>44074</v>
      </c>
      <c r="F53" s="41" t="s">
        <v>174</v>
      </c>
      <c r="G53" s="37">
        <v>2</v>
      </c>
      <c r="H53" s="42">
        <v>2000</v>
      </c>
      <c r="I53" s="130">
        <v>450</v>
      </c>
    </row>
    <row r="54" spans="1:9" ht="20.100000000000001" customHeight="1" x14ac:dyDescent="0.2">
      <c r="A54" s="19" t="s">
        <v>441</v>
      </c>
      <c r="B54" s="39" t="s">
        <v>365</v>
      </c>
      <c r="C54" s="39" t="s">
        <v>697</v>
      </c>
      <c r="D54" s="40" t="s">
        <v>366</v>
      </c>
      <c r="E54" s="41">
        <v>44011</v>
      </c>
      <c r="F54" s="41" t="s">
        <v>174</v>
      </c>
      <c r="G54" s="37">
        <v>1</v>
      </c>
      <c r="H54" s="42">
        <v>1000</v>
      </c>
      <c r="I54" s="130">
        <v>850</v>
      </c>
    </row>
    <row r="55" spans="1:9" ht="20.100000000000001" customHeight="1" x14ac:dyDescent="0.2">
      <c r="A55" s="19" t="s">
        <v>442</v>
      </c>
      <c r="B55" s="23" t="s">
        <v>443</v>
      </c>
      <c r="C55" s="53" t="s">
        <v>698</v>
      </c>
      <c r="D55" s="54" t="s">
        <v>444</v>
      </c>
      <c r="E55" s="55">
        <v>44044</v>
      </c>
      <c r="F55" s="26" t="s">
        <v>174</v>
      </c>
      <c r="G55" s="27">
        <v>2</v>
      </c>
      <c r="H55" s="28">
        <v>1750</v>
      </c>
      <c r="I55" s="130">
        <v>450</v>
      </c>
    </row>
    <row r="56" spans="1:9" ht="20.100000000000001" customHeight="1" x14ac:dyDescent="0.2">
      <c r="A56" s="19" t="s">
        <v>445</v>
      </c>
      <c r="B56" s="39" t="s">
        <v>699</v>
      </c>
      <c r="C56" s="20" t="s">
        <v>700</v>
      </c>
      <c r="D56" s="36" t="s">
        <v>37</v>
      </c>
      <c r="E56" s="37">
        <v>44256</v>
      </c>
      <c r="F56" s="37" t="s">
        <v>37</v>
      </c>
      <c r="G56" s="37">
        <v>1</v>
      </c>
      <c r="H56" s="38">
        <v>1000</v>
      </c>
      <c r="I56" s="130">
        <v>850</v>
      </c>
    </row>
    <row r="57" spans="1:9" ht="20.100000000000001" customHeight="1" x14ac:dyDescent="0.2">
      <c r="A57" s="19" t="s">
        <v>446</v>
      </c>
      <c r="B57" s="23" t="s">
        <v>701</v>
      </c>
      <c r="C57" s="53" t="s">
        <v>702</v>
      </c>
      <c r="D57" s="54" t="s">
        <v>447</v>
      </c>
      <c r="E57" s="55">
        <v>44273</v>
      </c>
      <c r="F57" s="67" t="s">
        <v>37</v>
      </c>
      <c r="G57" s="27">
        <v>2</v>
      </c>
      <c r="H57" s="28">
        <v>3000</v>
      </c>
      <c r="I57" s="130">
        <v>450</v>
      </c>
    </row>
    <row r="58" spans="1:9" ht="20.100000000000001" customHeight="1" x14ac:dyDescent="0.2">
      <c r="A58" s="19" t="s">
        <v>448</v>
      </c>
      <c r="B58" s="39" t="s">
        <v>146</v>
      </c>
      <c r="C58" s="20" t="s">
        <v>147</v>
      </c>
      <c r="D58" s="36" t="s">
        <v>148</v>
      </c>
      <c r="E58" s="37">
        <v>44214</v>
      </c>
      <c r="F58" s="37" t="s">
        <v>37</v>
      </c>
      <c r="G58" s="37">
        <v>1</v>
      </c>
      <c r="H58" s="38">
        <v>750</v>
      </c>
      <c r="I58" s="187">
        <v>850</v>
      </c>
    </row>
    <row r="59" spans="1:9" ht="20.100000000000001" customHeight="1" x14ac:dyDescent="0.2">
      <c r="A59" s="19" t="s">
        <v>449</v>
      </c>
      <c r="B59" s="39" t="s">
        <v>703</v>
      </c>
      <c r="C59" s="39" t="s">
        <v>704</v>
      </c>
      <c r="D59" s="40" t="s">
        <v>38</v>
      </c>
      <c r="E59" s="41">
        <v>44906</v>
      </c>
      <c r="F59" s="41" t="s">
        <v>175</v>
      </c>
      <c r="G59" s="37">
        <v>1</v>
      </c>
      <c r="H59" s="42">
        <v>1000</v>
      </c>
      <c r="I59" s="130">
        <v>850</v>
      </c>
    </row>
    <row r="60" spans="1:9" ht="20.100000000000001" customHeight="1" x14ac:dyDescent="0.2">
      <c r="A60" s="19" t="s">
        <v>450</v>
      </c>
      <c r="B60" s="39" t="s">
        <v>156</v>
      </c>
      <c r="C60" s="39" t="s">
        <v>705</v>
      </c>
      <c r="D60" s="40" t="s">
        <v>155</v>
      </c>
      <c r="E60" s="41">
        <v>44904</v>
      </c>
      <c r="F60" s="41" t="s">
        <v>175</v>
      </c>
      <c r="G60" s="37">
        <v>1</v>
      </c>
      <c r="H60" s="42">
        <v>1000</v>
      </c>
      <c r="I60" s="130">
        <v>850</v>
      </c>
    </row>
    <row r="61" spans="1:9" ht="20.100000000000001" customHeight="1" x14ac:dyDescent="0.2">
      <c r="A61" s="19" t="s">
        <v>451</v>
      </c>
      <c r="B61" s="68" t="s">
        <v>706</v>
      </c>
      <c r="C61" s="23" t="s">
        <v>707</v>
      </c>
      <c r="D61" s="24" t="s">
        <v>149</v>
      </c>
      <c r="E61" s="25">
        <v>44691</v>
      </c>
      <c r="F61" s="26" t="s">
        <v>176</v>
      </c>
      <c r="G61" s="27">
        <v>2</v>
      </c>
      <c r="H61" s="28">
        <v>3000</v>
      </c>
      <c r="I61" s="130">
        <v>450</v>
      </c>
    </row>
    <row r="62" spans="1:9" ht="20.100000000000001" customHeight="1" x14ac:dyDescent="0.2">
      <c r="A62" s="184"/>
      <c r="B62" s="184"/>
      <c r="C62" s="184"/>
      <c r="D62" s="184"/>
      <c r="E62" s="184"/>
      <c r="F62" s="184"/>
      <c r="G62" s="184"/>
      <c r="H62" s="184"/>
      <c r="I62" s="184"/>
    </row>
  </sheetData>
  <sheetProtection selectLockedCells="1"/>
  <mergeCells count="8">
    <mergeCell ref="A42:I42"/>
    <mergeCell ref="B43:I43"/>
    <mergeCell ref="A62:I62"/>
    <mergeCell ref="A1:I1"/>
    <mergeCell ref="A2:I2"/>
    <mergeCell ref="A22:I22"/>
    <mergeCell ref="B3:I3"/>
    <mergeCell ref="B23:I23"/>
  </mergeCells>
  <pageMargins left="0.25" right="0.25" top="0.5" bottom="0.5" header="0.5" footer="0.5"/>
  <pageSetup scale="94" fitToHeight="0" orientation="landscape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99236F-6BDB-4271-9D3F-3EEE1BEF6D4C}"/>
</file>

<file path=customXml/itemProps2.xml><?xml version="1.0" encoding="utf-8"?>
<ds:datastoreItem xmlns:ds="http://schemas.openxmlformats.org/officeDocument/2006/customXml" ds:itemID="{FA13FB70-264E-4822-A4CF-C34868F35E48}"/>
</file>

<file path=customXml/itemProps3.xml><?xml version="1.0" encoding="utf-8"?>
<ds:datastoreItem xmlns:ds="http://schemas.openxmlformats.org/officeDocument/2006/customXml" ds:itemID="{5E615C2F-8FA3-4F1F-950F-41D41A8965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Vendors</vt:lpstr>
      <vt:lpstr>References</vt:lpstr>
      <vt:lpstr>Vendor Contacts</vt:lpstr>
      <vt:lpstr>Vendor Owned Equipment</vt:lpstr>
      <vt:lpstr>Hourly Rates</vt:lpstr>
      <vt:lpstr>CO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D11</vt:lpstr>
      <vt:lpstr>D12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Brunney</dc:creator>
  <cp:lastModifiedBy>Timothy Brunney</cp:lastModifiedBy>
  <cp:lastPrinted>2017-03-09T12:08:14Z</cp:lastPrinted>
  <dcterms:created xsi:type="dcterms:W3CDTF">2013-01-11T13:23:31Z</dcterms:created>
  <dcterms:modified xsi:type="dcterms:W3CDTF">2021-05-13T17:23:54Z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