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T:\PROCUREMENT\State Procurements\Consultant Services\SFY 2024-2025 Marketing and Website\draft RFP\"/>
    </mc:Choice>
  </mc:AlternateContent>
  <xr:revisionPtr revIDLastSave="0" documentId="13_ncr:1_{7492B336-596C-4460-AEFA-CED1E4956042}" xr6:coauthVersionLast="47" xr6:coauthVersionMax="47" xr10:uidLastSave="{00000000-0000-0000-0000-000000000000}"/>
  <bookViews>
    <workbookView xWindow="28680" yWindow="-120" windowWidth="29040" windowHeight="15840" xr2:uid="{00000000-000D-0000-FFFF-FFFF00000000}"/>
  </bookViews>
  <sheets>
    <sheet name="Labor Rates_Cost Proposal" sheetId="11" r:id="rId1"/>
    <sheet name="Instructions for Completion" sheetId="16" r:id="rId2"/>
    <sheet name="Information for use" sheetId="10" state="hidden" r:id="rId3"/>
    <sheet name="SUMMARY OF STEPS" sheetId="12" r:id="rId4"/>
    <sheet name="Narratives" sheetId="15" state="hidden" r:id="rId5"/>
  </sheets>
  <definedNames>
    <definedName name="_xlnm._FilterDatabase" localSheetId="4" hidden="1">Narratives!$A$1:$A$805</definedName>
    <definedName name="_xlnm.Print_Area" localSheetId="2">'Information for use'!$A$1:$K$48</definedName>
    <definedName name="_xlnm.Print_Area" localSheetId="0">'Labor Rates_Cost Proposal'!$A$9:$O$111</definedName>
    <definedName name="_xlnm.Print_Area" localSheetId="3">'SUMMARY OF STEPS'!#REF!</definedName>
    <definedName name="_xlnm.Print_Titles" localSheetId="0">'Labor Rates_Cost Proposal'!$1:$8</definedName>
    <definedName name="_xlnm.Print_Titles" localSheetId="3">'SUMMARY OF STEPS'!#REF!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6" i="11" l="1"/>
  <c r="AH16" i="11"/>
  <c r="AI16" i="11"/>
  <c r="AJ16" i="11"/>
  <c r="AK16" i="11"/>
  <c r="AL16" i="11"/>
  <c r="AM16" i="11"/>
  <c r="AN16" i="11"/>
  <c r="AO16" i="11"/>
  <c r="AF16" i="11"/>
  <c r="V16" i="11"/>
  <c r="W16" i="11"/>
  <c r="X16" i="11"/>
  <c r="Y16" i="11"/>
  <c r="Z16" i="11"/>
  <c r="AA16" i="11"/>
  <c r="AB16" i="11"/>
  <c r="U16" i="11"/>
  <c r="E16" i="11"/>
  <c r="F16" i="11"/>
  <c r="G16" i="11"/>
  <c r="H16" i="11"/>
  <c r="I16" i="11"/>
  <c r="J16" i="11"/>
  <c r="K16" i="11"/>
  <c r="L16" i="11"/>
  <c r="M16" i="11"/>
  <c r="O16" i="11"/>
  <c r="D16" i="11"/>
  <c r="AO14" i="11"/>
  <c r="Y14" i="11" s="1"/>
  <c r="AO12" i="11"/>
  <c r="Y12" i="11" s="1"/>
  <c r="AD12" i="11"/>
  <c r="Q12" i="11"/>
  <c r="O14" i="11"/>
  <c r="V14" i="11" s="1"/>
  <c r="O12" i="11"/>
  <c r="N14" i="11"/>
  <c r="N12" i="11"/>
  <c r="AA14" i="11" l="1"/>
  <c r="U12" i="11" l="1"/>
  <c r="V12" i="11" l="1"/>
  <c r="N22" i="11"/>
  <c r="N23" i="11"/>
  <c r="N21" i="11"/>
  <c r="N56" i="11"/>
  <c r="N57" i="11"/>
  <c r="N55" i="11"/>
  <c r="N62" i="11"/>
  <c r="N63" i="11"/>
  <c r="N61" i="11"/>
  <c r="N69" i="11"/>
  <c r="N67" i="11"/>
  <c r="N68" i="11"/>
  <c r="E70" i="11"/>
  <c r="F70" i="11"/>
  <c r="G70" i="11"/>
  <c r="H70" i="11"/>
  <c r="I70" i="11"/>
  <c r="J70" i="11"/>
  <c r="K70" i="11"/>
  <c r="L70" i="11"/>
  <c r="M70" i="11"/>
  <c r="D70" i="11"/>
  <c r="AA12" i="11" l="1"/>
  <c r="T12" i="11"/>
  <c r="W12" i="11"/>
  <c r="X12" i="11"/>
  <c r="R6" i="11"/>
  <c r="AB12" i="11" l="1"/>
  <c r="Z97" i="11"/>
  <c r="O94" i="11" l="1"/>
  <c r="O95" i="11"/>
  <c r="O96" i="11"/>
  <c r="N95" i="11"/>
  <c r="N96" i="11"/>
  <c r="N94" i="11"/>
  <c r="M97" i="11"/>
  <c r="M99" i="11" s="1"/>
  <c r="M88" i="11"/>
  <c r="M82" i="11"/>
  <c r="M76" i="11"/>
  <c r="M64" i="11"/>
  <c r="M58" i="11"/>
  <c r="M48" i="11"/>
  <c r="M42" i="11"/>
  <c r="M36" i="11"/>
  <c r="M30" i="11"/>
  <c r="M24" i="11"/>
  <c r="M50" i="11" l="1"/>
  <c r="M90" i="11"/>
  <c r="O97" i="11"/>
  <c r="N97" i="11"/>
  <c r="AD99" i="11" l="1"/>
  <c r="Q99" i="11"/>
  <c r="AG97" i="11"/>
  <c r="AG99" i="11" s="1"/>
  <c r="AH97" i="11"/>
  <c r="AH99" i="11" s="1"/>
  <c r="AI97" i="11"/>
  <c r="AI99" i="11" s="1"/>
  <c r="AJ97" i="11"/>
  <c r="AJ99" i="11" s="1"/>
  <c r="AK97" i="11"/>
  <c r="AK99" i="11" s="1"/>
  <c r="AL97" i="11"/>
  <c r="AL99" i="11" s="1"/>
  <c r="AM97" i="11"/>
  <c r="AM99" i="11" s="1"/>
  <c r="AN97" i="11"/>
  <c r="AN99" i="11" s="1"/>
  <c r="AF97" i="11"/>
  <c r="AF99" i="11" s="1"/>
  <c r="E97" i="11"/>
  <c r="E99" i="11" s="1"/>
  <c r="F97" i="11"/>
  <c r="F99" i="11" s="1"/>
  <c r="G97" i="11"/>
  <c r="G99" i="11" s="1"/>
  <c r="H97" i="11"/>
  <c r="H99" i="11" s="1"/>
  <c r="I97" i="11"/>
  <c r="I99" i="11" s="1"/>
  <c r="J97" i="11"/>
  <c r="J99" i="11" s="1"/>
  <c r="K97" i="11"/>
  <c r="K99" i="11" s="1"/>
  <c r="L97" i="11"/>
  <c r="L99" i="11" s="1"/>
  <c r="D97" i="11"/>
  <c r="D99" i="11" s="1"/>
  <c r="AD97" i="11"/>
  <c r="Z99" i="11"/>
  <c r="Q97" i="11"/>
  <c r="AO96" i="11"/>
  <c r="Y96" i="11" s="1"/>
  <c r="AD96" i="11"/>
  <c r="Q96" i="11"/>
  <c r="V96" i="11"/>
  <c r="U96" i="11"/>
  <c r="AO95" i="11"/>
  <c r="Y95" i="11" s="1"/>
  <c r="AD95" i="11"/>
  <c r="Q95" i="11"/>
  <c r="V95" i="11"/>
  <c r="U95" i="11"/>
  <c r="AO94" i="11"/>
  <c r="Y94" i="11" s="1"/>
  <c r="AD94" i="11"/>
  <c r="Q94" i="11"/>
  <c r="V94" i="11"/>
  <c r="U94" i="11"/>
  <c r="AD93" i="11"/>
  <c r="Q93" i="11"/>
  <c r="AD92" i="11"/>
  <c r="Q92" i="11"/>
  <c r="O87" i="11"/>
  <c r="V87" i="11" s="1"/>
  <c r="O86" i="11"/>
  <c r="V86" i="11" s="1"/>
  <c r="O85" i="11"/>
  <c r="V85" i="11" s="1"/>
  <c r="O81" i="11"/>
  <c r="V81" i="11" s="1"/>
  <c r="O80" i="11"/>
  <c r="V80" i="11" s="1"/>
  <c r="O79" i="11"/>
  <c r="V79" i="11" s="1"/>
  <c r="O75" i="11"/>
  <c r="V75" i="11" s="1"/>
  <c r="W75" i="11" s="1"/>
  <c r="O74" i="11"/>
  <c r="V74" i="11" s="1"/>
  <c r="O73" i="11"/>
  <c r="V73" i="11" s="1"/>
  <c r="O69" i="11"/>
  <c r="V69" i="11" s="1"/>
  <c r="O68" i="11"/>
  <c r="V68" i="11" s="1"/>
  <c r="O67" i="11"/>
  <c r="V67" i="11" s="1"/>
  <c r="O63" i="11"/>
  <c r="V63" i="11" s="1"/>
  <c r="O62" i="11"/>
  <c r="V62" i="11" s="1"/>
  <c r="O61" i="11"/>
  <c r="V61" i="11" s="1"/>
  <c r="O57" i="11"/>
  <c r="V57" i="11" s="1"/>
  <c r="O56" i="11"/>
  <c r="V56" i="11" s="1"/>
  <c r="O55" i="11"/>
  <c r="V55" i="11" s="1"/>
  <c r="O47" i="11"/>
  <c r="V47" i="11" s="1"/>
  <c r="W47" i="11" s="1"/>
  <c r="O46" i="11"/>
  <c r="V46" i="11" s="1"/>
  <c r="W46" i="11" s="1"/>
  <c r="O45" i="11"/>
  <c r="V45" i="11" s="1"/>
  <c r="AA45" i="11" s="1"/>
  <c r="O41" i="11"/>
  <c r="V41" i="11" s="1"/>
  <c r="X41" i="11" s="1"/>
  <c r="O40" i="11"/>
  <c r="V40" i="11" s="1"/>
  <c r="O39" i="11"/>
  <c r="V39" i="11" s="1"/>
  <c r="AA39" i="11" s="1"/>
  <c r="O35" i="11"/>
  <c r="V35" i="11" s="1"/>
  <c r="W35" i="11" s="1"/>
  <c r="O34" i="11"/>
  <c r="V34" i="11" s="1"/>
  <c r="W34" i="11" s="1"/>
  <c r="O33" i="11"/>
  <c r="V33" i="11" s="1"/>
  <c r="AA33" i="11" s="1"/>
  <c r="O29" i="11"/>
  <c r="V29" i="11" s="1"/>
  <c r="W29" i="11" s="1"/>
  <c r="O28" i="11"/>
  <c r="V28" i="11" s="1"/>
  <c r="W28" i="11" s="1"/>
  <c r="O27" i="11"/>
  <c r="O23" i="11"/>
  <c r="V23" i="11" s="1"/>
  <c r="O22" i="11"/>
  <c r="V22" i="11" s="1"/>
  <c r="W22" i="11" s="1"/>
  <c r="O21" i="11"/>
  <c r="V21" i="11" s="1"/>
  <c r="J88" i="11"/>
  <c r="J82" i="11"/>
  <c r="J76" i="11"/>
  <c r="J64" i="11"/>
  <c r="J58" i="11"/>
  <c r="J48" i="11"/>
  <c r="J42" i="11"/>
  <c r="J36" i="11"/>
  <c r="J30" i="11"/>
  <c r="J24" i="11"/>
  <c r="AO21" i="11"/>
  <c r="Y21" i="11" s="1"/>
  <c r="AO22" i="11"/>
  <c r="Y22" i="11" s="1"/>
  <c r="Z88" i="11"/>
  <c r="Z82" i="11"/>
  <c r="Z76" i="11"/>
  <c r="Z70" i="11"/>
  <c r="Z64" i="11"/>
  <c r="Z58" i="11"/>
  <c r="AG88" i="11"/>
  <c r="AH88" i="11"/>
  <c r="AI88" i="11"/>
  <c r="AJ88" i="11"/>
  <c r="AK88" i="11"/>
  <c r="AL88" i="11"/>
  <c r="AM88" i="11"/>
  <c r="AN88" i="11"/>
  <c r="AF88" i="11"/>
  <c r="AG82" i="11"/>
  <c r="AH82" i="11"/>
  <c r="AI82" i="11"/>
  <c r="AJ82" i="11"/>
  <c r="AK82" i="11"/>
  <c r="AL82" i="11"/>
  <c r="AM82" i="11"/>
  <c r="AN82" i="11"/>
  <c r="AF82" i="11"/>
  <c r="AG76" i="11"/>
  <c r="AH76" i="11"/>
  <c r="AI76" i="11"/>
  <c r="AJ76" i="11"/>
  <c r="AK76" i="11"/>
  <c r="AL76" i="11"/>
  <c r="AM76" i="11"/>
  <c r="AN76" i="11"/>
  <c r="AF76" i="11"/>
  <c r="AG70" i="11"/>
  <c r="AH70" i="11"/>
  <c r="AI70" i="11"/>
  <c r="AJ70" i="11"/>
  <c r="AK70" i="11"/>
  <c r="AL70" i="11"/>
  <c r="AM70" i="11"/>
  <c r="AN70" i="11"/>
  <c r="AF70" i="11"/>
  <c r="AG64" i="11"/>
  <c r="AH64" i="11"/>
  <c r="AI64" i="11"/>
  <c r="AJ64" i="11"/>
  <c r="AK64" i="11"/>
  <c r="AL64" i="11"/>
  <c r="AM64" i="11"/>
  <c r="AN64" i="11"/>
  <c r="AF64" i="11"/>
  <c r="AO87" i="11"/>
  <c r="Y87" i="11" s="1"/>
  <c r="AO86" i="11"/>
  <c r="Y86" i="11" s="1"/>
  <c r="AO85" i="11"/>
  <c r="Y85" i="11" s="1"/>
  <c r="AO80" i="11"/>
  <c r="Y80" i="11" s="1"/>
  <c r="AO81" i="11"/>
  <c r="Y81" i="11" s="1"/>
  <c r="AO79" i="11"/>
  <c r="Y79" i="11" s="1"/>
  <c r="AO74" i="11"/>
  <c r="Y74" i="11" s="1"/>
  <c r="AO75" i="11"/>
  <c r="Y75" i="11" s="1"/>
  <c r="AO73" i="11"/>
  <c r="Y73" i="11" s="1"/>
  <c r="AO68" i="11"/>
  <c r="Y68" i="11" s="1"/>
  <c r="AO69" i="11"/>
  <c r="Y69" i="11" s="1"/>
  <c r="AO67" i="11"/>
  <c r="Y67" i="11" s="1"/>
  <c r="AO62" i="11"/>
  <c r="Y62" i="11" s="1"/>
  <c r="AO63" i="11"/>
  <c r="Y63" i="11" s="1"/>
  <c r="AO61" i="11"/>
  <c r="Y61" i="11" s="1"/>
  <c r="AD62" i="11"/>
  <c r="AD63" i="11"/>
  <c r="Q62" i="11"/>
  <c r="Q63" i="11"/>
  <c r="N86" i="11"/>
  <c r="U86" i="11" s="1"/>
  <c r="N87" i="11"/>
  <c r="U87" i="11" s="1"/>
  <c r="N85" i="11"/>
  <c r="U85" i="11" s="1"/>
  <c r="N80" i="11"/>
  <c r="U80" i="11" s="1"/>
  <c r="N81" i="11"/>
  <c r="U81" i="11" s="1"/>
  <c r="N79" i="11"/>
  <c r="U79" i="11" s="1"/>
  <c r="N75" i="11"/>
  <c r="U75" i="11" s="1"/>
  <c r="N74" i="11"/>
  <c r="U74" i="11" s="1"/>
  <c r="N73" i="11"/>
  <c r="U73" i="11" s="1"/>
  <c r="E88" i="11"/>
  <c r="F88" i="11"/>
  <c r="G88" i="11"/>
  <c r="H88" i="11"/>
  <c r="I88" i="11"/>
  <c r="K88" i="11"/>
  <c r="L88" i="11"/>
  <c r="D88" i="11"/>
  <c r="E82" i="11"/>
  <c r="F82" i="11"/>
  <c r="G82" i="11"/>
  <c r="H82" i="11"/>
  <c r="I82" i="11"/>
  <c r="K82" i="11"/>
  <c r="L82" i="11"/>
  <c r="D82" i="11"/>
  <c r="E76" i="11"/>
  <c r="F76" i="11"/>
  <c r="G76" i="11"/>
  <c r="H76" i="11"/>
  <c r="I76" i="11"/>
  <c r="K76" i="11"/>
  <c r="L76" i="11"/>
  <c r="D76" i="11"/>
  <c r="U62" i="11"/>
  <c r="U63" i="11"/>
  <c r="U61" i="11"/>
  <c r="E64" i="11"/>
  <c r="F64" i="11"/>
  <c r="G64" i="11"/>
  <c r="H64" i="11"/>
  <c r="I64" i="11"/>
  <c r="K64" i="11"/>
  <c r="L64" i="11"/>
  <c r="D64" i="11"/>
  <c r="Q86" i="11"/>
  <c r="Q87" i="11"/>
  <c r="Q80" i="11"/>
  <c r="Q81" i="11"/>
  <c r="AD86" i="11"/>
  <c r="AD87" i="11"/>
  <c r="AD80" i="11"/>
  <c r="AD81" i="11"/>
  <c r="N46" i="11"/>
  <c r="U46" i="11" s="1"/>
  <c r="N47" i="11"/>
  <c r="U47" i="11" s="1"/>
  <c r="N45" i="11"/>
  <c r="U45" i="11" s="1"/>
  <c r="N40" i="11"/>
  <c r="U40" i="11" s="1"/>
  <c r="N41" i="11"/>
  <c r="U41" i="11" s="1"/>
  <c r="N39" i="11"/>
  <c r="N34" i="11"/>
  <c r="U34" i="11" s="1"/>
  <c r="N35" i="11"/>
  <c r="U35" i="11" s="1"/>
  <c r="N33" i="11"/>
  <c r="U33" i="11" s="1"/>
  <c r="N28" i="11"/>
  <c r="U28" i="11" s="1"/>
  <c r="N29" i="11"/>
  <c r="U29" i="11" s="1"/>
  <c r="N27" i="11"/>
  <c r="U27" i="11" s="1"/>
  <c r="E48" i="11"/>
  <c r="F48" i="11"/>
  <c r="G48" i="11"/>
  <c r="H48" i="11"/>
  <c r="I48" i="11"/>
  <c r="K48" i="11"/>
  <c r="L48" i="11"/>
  <c r="D48" i="11"/>
  <c r="E42" i="11"/>
  <c r="F42" i="11"/>
  <c r="G42" i="11"/>
  <c r="H42" i="11"/>
  <c r="I42" i="11"/>
  <c r="K42" i="11"/>
  <c r="L42" i="11"/>
  <c r="D42" i="11"/>
  <c r="E36" i="11"/>
  <c r="F36" i="11"/>
  <c r="G36" i="11"/>
  <c r="H36" i="11"/>
  <c r="I36" i="11"/>
  <c r="K36" i="11"/>
  <c r="L36" i="11"/>
  <c r="D36" i="11"/>
  <c r="E30" i="11"/>
  <c r="F30" i="11"/>
  <c r="G30" i="11"/>
  <c r="H30" i="11"/>
  <c r="I30" i="11"/>
  <c r="K30" i="11"/>
  <c r="L30" i="11"/>
  <c r="D30" i="11"/>
  <c r="U68" i="11"/>
  <c r="U69" i="11"/>
  <c r="U67" i="11"/>
  <c r="AG58" i="11"/>
  <c r="AH58" i="11"/>
  <c r="AI58" i="11"/>
  <c r="AJ58" i="11"/>
  <c r="AK58" i="11"/>
  <c r="AL58" i="11"/>
  <c r="AM58" i="11"/>
  <c r="AN58" i="11"/>
  <c r="AF58" i="11"/>
  <c r="AO56" i="11"/>
  <c r="Y56" i="11" s="1"/>
  <c r="AO57" i="11"/>
  <c r="Y57" i="11" s="1"/>
  <c r="AO55" i="11"/>
  <c r="Y55" i="11" s="1"/>
  <c r="E58" i="11"/>
  <c r="F58" i="11"/>
  <c r="G58" i="11"/>
  <c r="H58" i="11"/>
  <c r="I58" i="11"/>
  <c r="K58" i="11"/>
  <c r="L58" i="11"/>
  <c r="D58" i="11"/>
  <c r="U56" i="11"/>
  <c r="U57" i="11"/>
  <c r="U55" i="11"/>
  <c r="Z48" i="11"/>
  <c r="Z42" i="11"/>
  <c r="Z24" i="11"/>
  <c r="Z36" i="11"/>
  <c r="Z30" i="11"/>
  <c r="AG48" i="11"/>
  <c r="AH48" i="11"/>
  <c r="AI48" i="11"/>
  <c r="AJ48" i="11"/>
  <c r="AK48" i="11"/>
  <c r="AL48" i="11"/>
  <c r="AM48" i="11"/>
  <c r="AN48" i="11"/>
  <c r="AF48" i="11"/>
  <c r="AG42" i="11"/>
  <c r="AH42" i="11"/>
  <c r="AI42" i="11"/>
  <c r="AJ42" i="11"/>
  <c r="AK42" i="11"/>
  <c r="AL42" i="11"/>
  <c r="AM42" i="11"/>
  <c r="AN42" i="11"/>
  <c r="AF42" i="11"/>
  <c r="AG36" i="11"/>
  <c r="AH36" i="11"/>
  <c r="AI36" i="11"/>
  <c r="AJ36" i="11"/>
  <c r="AK36" i="11"/>
  <c r="AL36" i="11"/>
  <c r="AM36" i="11"/>
  <c r="AN36" i="11"/>
  <c r="AF36" i="11"/>
  <c r="AG30" i="11"/>
  <c r="AH30" i="11"/>
  <c r="AI30" i="11"/>
  <c r="AJ30" i="11"/>
  <c r="AK30" i="11"/>
  <c r="AL30" i="11"/>
  <c r="AM30" i="11"/>
  <c r="AN30" i="11"/>
  <c r="AF30" i="11"/>
  <c r="AO46" i="11"/>
  <c r="Y46" i="11" s="1"/>
  <c r="AO47" i="11"/>
  <c r="Y47" i="11" s="1"/>
  <c r="AO45" i="11"/>
  <c r="Y45" i="11" s="1"/>
  <c r="AO40" i="11"/>
  <c r="Y40" i="11" s="1"/>
  <c r="AO41" i="11"/>
  <c r="Y41" i="11" s="1"/>
  <c r="AO39" i="11"/>
  <c r="Y39" i="11" s="1"/>
  <c r="AO34" i="11"/>
  <c r="Y34" i="11" s="1"/>
  <c r="AO35" i="11"/>
  <c r="Y35" i="11" s="1"/>
  <c r="AO33" i="11"/>
  <c r="Y33" i="11" s="1"/>
  <c r="AO28" i="11"/>
  <c r="Y28" i="11" s="1"/>
  <c r="AO29" i="11"/>
  <c r="Y29" i="11" s="1"/>
  <c r="AO27" i="11"/>
  <c r="Y27" i="11" s="1"/>
  <c r="AG24" i="11"/>
  <c r="AH24" i="11"/>
  <c r="AI24" i="11"/>
  <c r="AJ24" i="11"/>
  <c r="AK24" i="11"/>
  <c r="AL24" i="11"/>
  <c r="AM24" i="11"/>
  <c r="AN24" i="11"/>
  <c r="AF24" i="11"/>
  <c r="AO23" i="11"/>
  <c r="Y23" i="11" s="1"/>
  <c r="U22" i="11"/>
  <c r="U23" i="11"/>
  <c r="U21" i="11"/>
  <c r="E24" i="11"/>
  <c r="F24" i="11"/>
  <c r="G24" i="11"/>
  <c r="H24" i="11"/>
  <c r="I24" i="11"/>
  <c r="K24" i="11"/>
  <c r="L24" i="11"/>
  <c r="D24" i="11"/>
  <c r="D90" i="11" l="1"/>
  <c r="U76" i="11"/>
  <c r="J90" i="11"/>
  <c r="Y97" i="11"/>
  <c r="Y99" i="11" s="1"/>
  <c r="F21" i="12" s="1"/>
  <c r="T94" i="11"/>
  <c r="T67" i="11"/>
  <c r="J50" i="11"/>
  <c r="U97" i="11"/>
  <c r="U99" i="11" s="1"/>
  <c r="B21" i="12" s="1"/>
  <c r="V97" i="11"/>
  <c r="V99" i="11" s="1"/>
  <c r="C21" i="12" s="1"/>
  <c r="G21" i="12"/>
  <c r="E90" i="11"/>
  <c r="N99" i="11"/>
  <c r="AO97" i="11"/>
  <c r="AO99" i="11" s="1"/>
  <c r="O99" i="11"/>
  <c r="X95" i="11"/>
  <c r="T95" i="11"/>
  <c r="W95" i="11"/>
  <c r="AA95" i="11"/>
  <c r="X94" i="11"/>
  <c r="AA94" i="11"/>
  <c r="W94" i="11"/>
  <c r="W96" i="11"/>
  <c r="X96" i="11"/>
  <c r="T96" i="11"/>
  <c r="AA96" i="11"/>
  <c r="I90" i="11"/>
  <c r="T69" i="11"/>
  <c r="Z90" i="11"/>
  <c r="Y64" i="11"/>
  <c r="Y76" i="11"/>
  <c r="K90" i="11"/>
  <c r="F90" i="11"/>
  <c r="H90" i="11"/>
  <c r="U64" i="11"/>
  <c r="Y70" i="11"/>
  <c r="U58" i="11"/>
  <c r="T56" i="11"/>
  <c r="W56" i="11"/>
  <c r="AA56" i="11"/>
  <c r="T68" i="11"/>
  <c r="W68" i="11"/>
  <c r="AA68" i="11"/>
  <c r="T87" i="11"/>
  <c r="W87" i="11"/>
  <c r="AA87" i="11"/>
  <c r="U82" i="11"/>
  <c r="X55" i="11"/>
  <c r="V58" i="11"/>
  <c r="T55" i="11"/>
  <c r="T63" i="11"/>
  <c r="X63" i="11"/>
  <c r="AA63" i="11"/>
  <c r="W63" i="11"/>
  <c r="V76" i="11"/>
  <c r="T73" i="11"/>
  <c r="T76" i="11" s="1"/>
  <c r="X73" i="11"/>
  <c r="Y88" i="11"/>
  <c r="U70" i="11"/>
  <c r="Y82" i="11"/>
  <c r="T85" i="11"/>
  <c r="T88" i="11" s="1"/>
  <c r="V88" i="11"/>
  <c r="X85" i="11"/>
  <c r="Y58" i="11"/>
  <c r="AA61" i="11"/>
  <c r="X61" i="11"/>
  <c r="V64" i="11"/>
  <c r="T61" i="11"/>
  <c r="W61" i="11"/>
  <c r="T74" i="11"/>
  <c r="AA74" i="11"/>
  <c r="W74" i="11"/>
  <c r="T57" i="11"/>
  <c r="AA57" i="11"/>
  <c r="W57" i="11"/>
  <c r="T62" i="11"/>
  <c r="AA62" i="11"/>
  <c r="W62" i="11"/>
  <c r="T81" i="11"/>
  <c r="AA81" i="11"/>
  <c r="W81" i="11"/>
  <c r="X79" i="11"/>
  <c r="T79" i="11"/>
  <c r="T82" i="11" s="1"/>
  <c r="V82" i="11"/>
  <c r="T86" i="11"/>
  <c r="AA86" i="11"/>
  <c r="W86" i="11"/>
  <c r="U88" i="11"/>
  <c r="T80" i="11"/>
  <c r="T75" i="11"/>
  <c r="X67" i="11"/>
  <c r="AA75" i="11"/>
  <c r="AA69" i="11"/>
  <c r="V70" i="11"/>
  <c r="AA80" i="11"/>
  <c r="W69" i="11"/>
  <c r="W80" i="11"/>
  <c r="X87" i="11"/>
  <c r="X86" i="11"/>
  <c r="X81" i="11"/>
  <c r="X80" i="11"/>
  <c r="X75" i="11"/>
  <c r="X74" i="11"/>
  <c r="AA85" i="11"/>
  <c r="W85" i="11"/>
  <c r="AA79" i="11"/>
  <c r="W79" i="11"/>
  <c r="AA73" i="11"/>
  <c r="W73" i="11"/>
  <c r="X69" i="11"/>
  <c r="X68" i="11"/>
  <c r="AA67" i="11"/>
  <c r="W67" i="11"/>
  <c r="X62" i="11"/>
  <c r="X57" i="11"/>
  <c r="X56" i="11"/>
  <c r="AA55" i="11"/>
  <c r="W55" i="11"/>
  <c r="AF90" i="11"/>
  <c r="AK90" i="11"/>
  <c r="AG90" i="11"/>
  <c r="AN90" i="11"/>
  <c r="AJ90" i="11"/>
  <c r="AM90" i="11"/>
  <c r="AI90" i="11"/>
  <c r="AL90" i="11"/>
  <c r="AH90" i="11"/>
  <c r="O64" i="11"/>
  <c r="AO76" i="11"/>
  <c r="O76" i="11"/>
  <c r="AO64" i="11"/>
  <c r="AO70" i="11"/>
  <c r="AO82" i="11"/>
  <c r="O82" i="11"/>
  <c r="L90" i="11"/>
  <c r="G90" i="11"/>
  <c r="N42" i="11"/>
  <c r="N64" i="11"/>
  <c r="O88" i="11"/>
  <c r="AO88" i="11"/>
  <c r="O30" i="11"/>
  <c r="N88" i="11"/>
  <c r="I50" i="11"/>
  <c r="E50" i="11"/>
  <c r="N82" i="11"/>
  <c r="N76" i="11"/>
  <c r="D50" i="11"/>
  <c r="L50" i="11"/>
  <c r="G50" i="11"/>
  <c r="U39" i="11"/>
  <c r="U42" i="11" s="1"/>
  <c r="N36" i="11"/>
  <c r="V27" i="11"/>
  <c r="X27" i="11" s="1"/>
  <c r="N30" i="11"/>
  <c r="N70" i="11"/>
  <c r="O36" i="11"/>
  <c r="O42" i="11"/>
  <c r="K50" i="11"/>
  <c r="F50" i="11"/>
  <c r="H50" i="11"/>
  <c r="O70" i="11"/>
  <c r="X28" i="11"/>
  <c r="AA41" i="11"/>
  <c r="X35" i="11"/>
  <c r="U48" i="11"/>
  <c r="O58" i="11"/>
  <c r="AA35" i="11"/>
  <c r="AA34" i="11"/>
  <c r="U36" i="11"/>
  <c r="T46" i="11"/>
  <c r="AO58" i="11"/>
  <c r="T40" i="11"/>
  <c r="N58" i="11"/>
  <c r="T41" i="11"/>
  <c r="Z50" i="11"/>
  <c r="W39" i="11"/>
  <c r="AA40" i="11"/>
  <c r="AA47" i="11"/>
  <c r="T47" i="11"/>
  <c r="Y42" i="11"/>
  <c r="Y48" i="11"/>
  <c r="AA28" i="11"/>
  <c r="U30" i="11"/>
  <c r="X39" i="11"/>
  <c r="T35" i="11"/>
  <c r="W41" i="11"/>
  <c r="W40" i="11"/>
  <c r="X47" i="11"/>
  <c r="AA46" i="11"/>
  <c r="V42" i="11"/>
  <c r="T23" i="11"/>
  <c r="U24" i="11"/>
  <c r="Y24" i="11"/>
  <c r="Y36" i="11"/>
  <c r="T21" i="11"/>
  <c r="AA21" i="11"/>
  <c r="W21" i="11"/>
  <c r="V24" i="11"/>
  <c r="AA23" i="11"/>
  <c r="W23" i="11"/>
  <c r="X23" i="11"/>
  <c r="Y30" i="11"/>
  <c r="AA22" i="11"/>
  <c r="V48" i="11"/>
  <c r="W45" i="11"/>
  <c r="W48" i="11" s="1"/>
  <c r="T34" i="11"/>
  <c r="V36" i="11"/>
  <c r="AO30" i="11"/>
  <c r="X22" i="11"/>
  <c r="T22" i="11"/>
  <c r="AA29" i="11"/>
  <c r="AO48" i="11"/>
  <c r="T28" i="11"/>
  <c r="W33" i="11"/>
  <c r="X46" i="11"/>
  <c r="X40" i="11"/>
  <c r="X34" i="11"/>
  <c r="T45" i="11"/>
  <c r="T48" i="11" s="1"/>
  <c r="X45" i="11"/>
  <c r="T33" i="11"/>
  <c r="T36" i="11" s="1"/>
  <c r="X33" i="11"/>
  <c r="X29" i="11"/>
  <c r="T29" i="11"/>
  <c r="X21" i="11"/>
  <c r="AM50" i="11"/>
  <c r="AI50" i="11"/>
  <c r="AO36" i="11"/>
  <c r="AN50" i="11"/>
  <c r="AJ50" i="11"/>
  <c r="AO24" i="11"/>
  <c r="AO42" i="11"/>
  <c r="AF50" i="11"/>
  <c r="AK50" i="11"/>
  <c r="AG50" i="11"/>
  <c r="AL50" i="11"/>
  <c r="AH50" i="11"/>
  <c r="N24" i="11"/>
  <c r="O24" i="11"/>
  <c r="T58" i="11" l="1"/>
  <c r="T24" i="11"/>
  <c r="T70" i="11"/>
  <c r="T64" i="11"/>
  <c r="T97" i="11"/>
  <c r="T99" i="11" s="1"/>
  <c r="A21" i="12" s="1"/>
  <c r="AA97" i="11"/>
  <c r="AA99" i="11" s="1"/>
  <c r="H21" i="12" s="1"/>
  <c r="W97" i="11"/>
  <c r="W99" i="11" s="1"/>
  <c r="D21" i="12" s="1"/>
  <c r="X97" i="11"/>
  <c r="X99" i="11" s="1"/>
  <c r="E21" i="12" s="1"/>
  <c r="AB80" i="11"/>
  <c r="AB75" i="11"/>
  <c r="AB96" i="11"/>
  <c r="AB95" i="11"/>
  <c r="AB34" i="11"/>
  <c r="AB94" i="11"/>
  <c r="AB86" i="11"/>
  <c r="AB69" i="11"/>
  <c r="AB63" i="11"/>
  <c r="X36" i="11"/>
  <c r="AA82" i="11"/>
  <c r="AB87" i="11"/>
  <c r="AB41" i="11"/>
  <c r="AB74" i="11"/>
  <c r="X82" i="11"/>
  <c r="AB62" i="11"/>
  <c r="O90" i="11"/>
  <c r="AA58" i="11"/>
  <c r="X64" i="11"/>
  <c r="X76" i="11"/>
  <c r="AA27" i="11"/>
  <c r="AB56" i="11"/>
  <c r="AA70" i="11"/>
  <c r="AB73" i="11"/>
  <c r="W76" i="11"/>
  <c r="AB85" i="11"/>
  <c r="W88" i="11"/>
  <c r="X70" i="11"/>
  <c r="W64" i="11"/>
  <c r="AB61" i="11"/>
  <c r="Y90" i="11"/>
  <c r="V90" i="11"/>
  <c r="AB55" i="11"/>
  <c r="W58" i="11"/>
  <c r="AB79" i="11"/>
  <c r="W82" i="11"/>
  <c r="AB67" i="11"/>
  <c r="W70" i="11"/>
  <c r="AB57" i="11"/>
  <c r="AB68" i="11"/>
  <c r="AA76" i="11"/>
  <c r="AA88" i="11"/>
  <c r="AB81" i="11"/>
  <c r="AA64" i="11"/>
  <c r="X88" i="11"/>
  <c r="X58" i="11"/>
  <c r="U90" i="11"/>
  <c r="T39" i="11"/>
  <c r="T42" i="11" s="1"/>
  <c r="T27" i="11"/>
  <c r="T30" i="11" s="1"/>
  <c r="W27" i="11"/>
  <c r="W30" i="11" s="1"/>
  <c r="V30" i="11"/>
  <c r="V50" i="11" s="1"/>
  <c r="AB28" i="11"/>
  <c r="AO90" i="11"/>
  <c r="N90" i="11"/>
  <c r="O50" i="11"/>
  <c r="N50" i="11"/>
  <c r="X30" i="11"/>
  <c r="AA42" i="11"/>
  <c r="AA48" i="11"/>
  <c r="AB39" i="11"/>
  <c r="AB35" i="11"/>
  <c r="AB47" i="11"/>
  <c r="AB46" i="11"/>
  <c r="AA36" i="11"/>
  <c r="AO50" i="11"/>
  <c r="X48" i="11"/>
  <c r="AB45" i="11"/>
  <c r="W42" i="11"/>
  <c r="AB40" i="11"/>
  <c r="U50" i="11"/>
  <c r="X24" i="11"/>
  <c r="AB23" i="11"/>
  <c r="AB22" i="11"/>
  <c r="AB29" i="11"/>
  <c r="AA24" i="11"/>
  <c r="X42" i="11"/>
  <c r="AB21" i="11"/>
  <c r="Y50" i="11"/>
  <c r="AB33" i="11"/>
  <c r="W36" i="11"/>
  <c r="W24" i="11"/>
  <c r="T50" i="11" l="1"/>
  <c r="T90" i="11"/>
  <c r="AB97" i="11"/>
  <c r="AB99" i="11" s="1"/>
  <c r="I21" i="12" s="1"/>
  <c r="AB76" i="11"/>
  <c r="AB70" i="11"/>
  <c r="AB88" i="11"/>
  <c r="AB27" i="11"/>
  <c r="AB30" i="11" s="1"/>
  <c r="AB64" i="11"/>
  <c r="X90" i="11"/>
  <c r="AB58" i="11"/>
  <c r="AA30" i="11"/>
  <c r="AA50" i="11" s="1"/>
  <c r="AB82" i="11"/>
  <c r="W90" i="11"/>
  <c r="AA90" i="11"/>
  <c r="AB36" i="11"/>
  <c r="AB42" i="11"/>
  <c r="AB48" i="11"/>
  <c r="X50" i="11"/>
  <c r="AB24" i="11"/>
  <c r="W50" i="11"/>
  <c r="AB90" i="11" l="1"/>
  <c r="AB50" i="11"/>
  <c r="B6" i="15" l="1"/>
  <c r="A6" i="15"/>
  <c r="B5" i="15"/>
  <c r="A5" i="15"/>
  <c r="B4" i="15"/>
  <c r="A4" i="15"/>
  <c r="B3" i="15"/>
  <c r="A3" i="15"/>
  <c r="B2" i="15"/>
  <c r="A2" i="15"/>
  <c r="B1" i="15"/>
  <c r="A1" i="15"/>
  <c r="I19" i="12"/>
  <c r="H19" i="12"/>
  <c r="G19" i="12"/>
  <c r="F19" i="12"/>
  <c r="E19" i="12"/>
  <c r="D19" i="12"/>
  <c r="C19" i="12"/>
  <c r="B19" i="12"/>
  <c r="A19" i="12"/>
  <c r="I17" i="12"/>
  <c r="H17" i="12"/>
  <c r="G17" i="12"/>
  <c r="F17" i="12"/>
  <c r="E17" i="12"/>
  <c r="D17" i="12"/>
  <c r="C17" i="12"/>
  <c r="B17" i="12"/>
  <c r="A17" i="12"/>
  <c r="B8" i="12"/>
  <c r="A8" i="12"/>
  <c r="B7" i="12"/>
  <c r="A7" i="12"/>
  <c r="B6" i="12"/>
  <c r="A6" i="12"/>
  <c r="B5" i="12"/>
  <c r="A5" i="12"/>
  <c r="B4" i="12"/>
  <c r="A4" i="12"/>
  <c r="B3" i="12"/>
  <c r="A3" i="12"/>
  <c r="Q111" i="11"/>
  <c r="Q108" i="11"/>
  <c r="AD104" i="11"/>
  <c r="Q104" i="11"/>
  <c r="Q101" i="11"/>
  <c r="AD90" i="11"/>
  <c r="Q90" i="11"/>
  <c r="AD88" i="11"/>
  <c r="Q88" i="11"/>
  <c r="AD85" i="11"/>
  <c r="Q85" i="11"/>
  <c r="AD84" i="11"/>
  <c r="Q84" i="11"/>
  <c r="AD82" i="11"/>
  <c r="Q82" i="11"/>
  <c r="AD79" i="11"/>
  <c r="Q79" i="11"/>
  <c r="AD78" i="11"/>
  <c r="Q78" i="11"/>
  <c r="AD76" i="11"/>
  <c r="Q76" i="11"/>
  <c r="AD75" i="11"/>
  <c r="Q75" i="11"/>
  <c r="AD74" i="11"/>
  <c r="Q74" i="11"/>
  <c r="AD73" i="11"/>
  <c r="Q73" i="11"/>
  <c r="AD72" i="11"/>
  <c r="Q72" i="11"/>
  <c r="AD70" i="11"/>
  <c r="Q70" i="11"/>
  <c r="AD69" i="11"/>
  <c r="Q69" i="11"/>
  <c r="AD68" i="11"/>
  <c r="Q68" i="11"/>
  <c r="AD67" i="11"/>
  <c r="Q67" i="11"/>
  <c r="AD66" i="11"/>
  <c r="Q66" i="11"/>
  <c r="AD64" i="11"/>
  <c r="Q64" i="11"/>
  <c r="AD61" i="11"/>
  <c r="Q61" i="11"/>
  <c r="AD60" i="11"/>
  <c r="Q60" i="11"/>
  <c r="AD58" i="11"/>
  <c r="Q58" i="11"/>
  <c r="AD57" i="11"/>
  <c r="Q57" i="11"/>
  <c r="AD56" i="11"/>
  <c r="Q56" i="11"/>
  <c r="AD55" i="11"/>
  <c r="Q55" i="11"/>
  <c r="AD54" i="11"/>
  <c r="Q54" i="11"/>
  <c r="AD53" i="11"/>
  <c r="Q53" i="11"/>
  <c r="AD50" i="11"/>
  <c r="Q50" i="11"/>
  <c r="AD48" i="11"/>
  <c r="Q48" i="11"/>
  <c r="AD47" i="11"/>
  <c r="Q47" i="11"/>
  <c r="AD46" i="11"/>
  <c r="Q46" i="11"/>
  <c r="AD45" i="11"/>
  <c r="Q45" i="11"/>
  <c r="AD44" i="11"/>
  <c r="Q44" i="11"/>
  <c r="AD42" i="11"/>
  <c r="Q42" i="11"/>
  <c r="AD41" i="11"/>
  <c r="Q41" i="11"/>
  <c r="AD40" i="11"/>
  <c r="Q40" i="11"/>
  <c r="AD39" i="11"/>
  <c r="Q39" i="11"/>
  <c r="AD38" i="11"/>
  <c r="Q38" i="11"/>
  <c r="AD36" i="11"/>
  <c r="Q36" i="11"/>
  <c r="AD35" i="11"/>
  <c r="Q35" i="11"/>
  <c r="AD34" i="11"/>
  <c r="Q34" i="11"/>
  <c r="AD33" i="11"/>
  <c r="Q33" i="11"/>
  <c r="AD32" i="11"/>
  <c r="Q32" i="11"/>
  <c r="AD30" i="11"/>
  <c r="Q30" i="11"/>
  <c r="AD29" i="11"/>
  <c r="Q29" i="11"/>
  <c r="AD28" i="11"/>
  <c r="Q28" i="11"/>
  <c r="AD27" i="11"/>
  <c r="Q27" i="11"/>
  <c r="AD26" i="11"/>
  <c r="Q26" i="11"/>
  <c r="AD24" i="11"/>
  <c r="Q24" i="11"/>
  <c r="AD23" i="11"/>
  <c r="Q23" i="11"/>
  <c r="AD22" i="11"/>
  <c r="Q22" i="11"/>
  <c r="AD21" i="11"/>
  <c r="Q21" i="11"/>
  <c r="AD20" i="11"/>
  <c r="Q20" i="11"/>
  <c r="AD19" i="11"/>
  <c r="Q19" i="11"/>
  <c r="AD16" i="11"/>
  <c r="Q16" i="11"/>
  <c r="AD14" i="11"/>
  <c r="Q14" i="11"/>
  <c r="AD10" i="11"/>
  <c r="Q10" i="11"/>
  <c r="AD9" i="11"/>
  <c r="Q9" i="11"/>
  <c r="AD8" i="11"/>
  <c r="AE6" i="11"/>
  <c r="AD6" i="11"/>
  <c r="AE5" i="11"/>
  <c r="AD5" i="11"/>
  <c r="R5" i="11"/>
  <c r="AE4" i="11"/>
  <c r="AD4" i="11"/>
  <c r="R4" i="11"/>
  <c r="AE3" i="11"/>
  <c r="AD3" i="11"/>
  <c r="R3" i="11"/>
  <c r="AE2" i="11"/>
  <c r="AD2" i="11"/>
  <c r="R2" i="11"/>
  <c r="AO1" i="11"/>
  <c r="AE1" i="11"/>
  <c r="AB1" i="11"/>
  <c r="R1" i="11"/>
  <c r="Z101" i="11" l="1"/>
  <c r="G23" i="12" s="1"/>
  <c r="N16" i="11"/>
  <c r="U14" i="11"/>
  <c r="U101" i="11" l="1"/>
  <c r="G15" i="12"/>
  <c r="Y101" i="11"/>
  <c r="F23" i="12" s="1"/>
  <c r="F15" i="12" l="1"/>
  <c r="T14" i="11"/>
  <c r="B15" i="12"/>
  <c r="B23" i="12"/>
  <c r="X14" i="11"/>
  <c r="W14" i="11"/>
  <c r="AB14" i="11" l="1"/>
  <c r="W101" i="11"/>
  <c r="D23" i="12" s="1"/>
  <c r="X101" i="11"/>
  <c r="E23" i="12" s="1"/>
  <c r="H15" i="12"/>
  <c r="V101" i="11"/>
  <c r="T16" i="11"/>
  <c r="A15" i="12" s="1"/>
  <c r="C15" i="12"/>
  <c r="E15" i="12" l="1"/>
  <c r="AB101" i="11"/>
  <c r="I23" i="12" s="1"/>
  <c r="D15" i="12"/>
  <c r="AA101" i="11"/>
  <c r="H23" i="12" s="1"/>
  <c r="C23" i="12"/>
  <c r="T101" i="11"/>
  <c r="A23" i="12" s="1"/>
  <c r="I15"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tc={E92F1BAE-17FA-4BBC-AC43-CE0423209E15}</author>
    <author>tc={5F176C5F-5E77-4D5C-8040-05720EA7F21B}</author>
    <author>tc={953A55F2-FC43-4D27-9524-DAD905EC8290}</author>
    <author>tc={D90B5E0A-388E-47A3-B38C-07D51FC3F9BE}</author>
    <author>tc={375C69B9-5530-4600-9629-661986A5ABA9}</author>
    <author>tc={ADC08D57-F31B-447B-91CD-2E0A0644D19B}</author>
    <author>tc={4D6A823F-DE15-4A68-80CC-679AC9DC9756}</author>
  </authors>
  <commentList>
    <comment ref="AF3" authorId="0" shapeId="0" xr:uid="{E92F1BAE-17FA-4BBC-AC43-CE0423209E15}">
      <text>
        <t>[Threaded comment]
Your version of Excel allows you to read this threaded comment; however, any edits to it will get removed if the file is opened in a newer version of Excel. Learn more: https://go.microsoft.com/fwlink/?linkid=870924
Comment:
    Insert direct cost category (e.g.: mileage, airfare, printing/copies, rental car, etc.)</t>
      </text>
    </comment>
    <comment ref="X4" authorId="1" shapeId="0" xr:uid="{5F176C5F-5E77-4D5C-8040-05720EA7F21B}">
      <text>
        <t>[Threaded comment]
Your version of Excel allows you to read this threaded comment; however, any edits to it will get removed if the file is opened in a newer version of Excel. Learn more: https://go.microsoft.com/fwlink/?linkid=870924
Comment:
    Complete as a percentage rate</t>
      </text>
    </comment>
    <comment ref="X5" authorId="2" shapeId="0" xr:uid="{953A55F2-FC43-4D27-9524-DAD905EC8290}">
      <text>
        <t>[Threaded comment]
Your version of Excel allows you to read this threaded comment; however, any edits to it will get removed if the file is opened in a newer version of Excel. Learn more: https://go.microsoft.com/fwlink/?linkid=870924
Comment:
    Complete as a percentage rate, for example 0.08%</t>
      </text>
    </comment>
    <comment ref="X6" authorId="3" shapeId="0" xr:uid="{D90B5E0A-388E-47A3-B38C-07D51FC3F9BE}">
      <text>
        <t>[Threaded comment]
Your version of Excel allows you to read this threaded comment; however, any edits to it will get removed if the file is opened in a newer version of Excel. Learn more: https://go.microsoft.com/fwlink/?linkid=870924
Comment:
    Complete as a percentage that goes no higher than 11.0%</t>
      </text>
    </comment>
    <comment ref="D7" authorId="4" shapeId="0" xr:uid="{375C69B9-5530-4600-9629-661986A5ABA9}">
      <text>
        <t>[Threaded comment]
Your version of Excel allows you to read this threaded comment; however, any edits to it will get removed if the file is opened in a newer version of Excel. Learn more: https://go.microsoft.com/fwlink/?linkid=870924
Comment:
    Insert employee category (e.g.: Principal, Senior Associate, Project Manager, Associate, etc.)</t>
      </text>
    </comment>
    <comment ref="D8" authorId="5" shapeId="0" xr:uid="{ADC08D57-F31B-447B-91CD-2E0A0644D19B}">
      <text>
        <t>[Threaded comment]
Your version of Excel allows you to read this threaded comment; however, any edits to it will get removed if the file is opened in a newer version of Excel. Learn more: https://go.microsoft.com/fwlink/?linkid=870924
Comment:
    Insert employee's labor rate excluding overhead rate</t>
      </text>
    </comment>
    <comment ref="AF8" authorId="6" shapeId="0" xr:uid="{4D6A823F-DE15-4A68-80CC-679AC9DC9756}">
      <text>
        <t>[Threaded comment]
Your version of Excel allows you to read this threaded comment; however, any edits to it will get removed if the file is opened in a newer version of Excel. Learn more: https://go.microsoft.com/fwlink/?linkid=870924
Comment:
    Insert unit cost related to the direct cost category</t>
      </text>
    </comment>
  </commentList>
</comments>
</file>

<file path=xl/sharedStrings.xml><?xml version="1.0" encoding="utf-8"?>
<sst xmlns="http://schemas.openxmlformats.org/spreadsheetml/2006/main" count="209" uniqueCount="112">
  <si>
    <t>Task Description</t>
  </si>
  <si>
    <t>Hours</t>
  </si>
  <si>
    <t>Total</t>
  </si>
  <si>
    <t>Cost</t>
  </si>
  <si>
    <t>Rate</t>
  </si>
  <si>
    <t>Labor</t>
  </si>
  <si>
    <t>Costs</t>
  </si>
  <si>
    <t>Overhead</t>
  </si>
  <si>
    <t>Cost of</t>
  </si>
  <si>
    <t>Money</t>
  </si>
  <si>
    <t>Direct</t>
  </si>
  <si>
    <t>Subcon</t>
  </si>
  <si>
    <t>Net</t>
  </si>
  <si>
    <t>Fee</t>
  </si>
  <si>
    <t xml:space="preserve"> </t>
  </si>
  <si>
    <t>Units</t>
  </si>
  <si>
    <t xml:space="preserve">Consultant: </t>
  </si>
  <si>
    <t xml:space="preserve">PID No. </t>
  </si>
  <si>
    <t>Proposal Date</t>
  </si>
  <si>
    <t xml:space="preserve">Agreement No. </t>
  </si>
  <si>
    <t xml:space="preserve">Modification No. </t>
  </si>
  <si>
    <t>PROPOSAL COST SUMMARY</t>
  </si>
  <si>
    <t>Consultant Overhead Rate:</t>
  </si>
  <si>
    <t>Cost of Money:</t>
  </si>
  <si>
    <t>Net Fee Percentage:</t>
  </si>
  <si>
    <t>DIRECT COSTS</t>
  </si>
  <si>
    <t>TOTAL AUTHORIZED PARTS</t>
  </si>
  <si>
    <t>Unit Cost:</t>
  </si>
  <si>
    <t>$</t>
  </si>
  <si>
    <t>Average Hourly</t>
  </si>
  <si>
    <t>Narrative</t>
  </si>
  <si>
    <t>Add Narratives as needed here</t>
  </si>
  <si>
    <t>Consultant</t>
  </si>
  <si>
    <t>ODOT</t>
  </si>
  <si>
    <t>LPA</t>
  </si>
  <si>
    <t>If-Authorized</t>
  </si>
  <si>
    <t>No. of Units</t>
  </si>
  <si>
    <t>AUTHORIZED TASKS:</t>
  </si>
  <si>
    <t>IF-AUTHORIZED TASKS:</t>
  </si>
  <si>
    <t>TOTAL IF-AUTHORIZED PARTS</t>
  </si>
  <si>
    <t>GRAND TOTAL</t>
  </si>
  <si>
    <t>TOTAL AUTHORIZED TASKS</t>
  </si>
  <si>
    <t>TOTAL IF-AUTHORIZED TASKS</t>
  </si>
  <si>
    <t>SUMMARY OF STEPS</t>
  </si>
  <si>
    <t>X</t>
  </si>
  <si>
    <t>Copy task in scope from the Labor Rates_Cost Proposal Tab</t>
  </si>
  <si>
    <t>Version: Sept. 2016</t>
  </si>
  <si>
    <t>Subtask 1:</t>
  </si>
  <si>
    <t xml:space="preserve">Subtask 2: </t>
  </si>
  <si>
    <t xml:space="preserve">Subtask 3: </t>
  </si>
  <si>
    <t>Project Manager</t>
  </si>
  <si>
    <t xml:space="preserve">Subtask 1: </t>
  </si>
  <si>
    <t>Example</t>
  </si>
  <si>
    <t>TOTAL Task 2</t>
  </si>
  <si>
    <t>TOTAL Task 3</t>
  </si>
  <si>
    <t>Assigned Staff Positions &amp; Associated Rates</t>
  </si>
  <si>
    <t xml:space="preserve"> Known Tasks</t>
  </si>
  <si>
    <t>TOTAL Task 1</t>
  </si>
  <si>
    <t>Staff Position</t>
  </si>
  <si>
    <t>Staff Hours</t>
  </si>
  <si>
    <t xml:space="preserve">Task 4: </t>
  </si>
  <si>
    <t>Direct Labor Rate</t>
  </si>
  <si>
    <t>TOTAL Task 4</t>
  </si>
  <si>
    <t>TOTAL Task 5</t>
  </si>
  <si>
    <t>TOTAL Known Tasks</t>
  </si>
  <si>
    <t>Direct Cost Category:</t>
  </si>
  <si>
    <t>Version:
Feb 2021</t>
  </si>
  <si>
    <t>Unknown Tasks</t>
  </si>
  <si>
    <t xml:space="preserve">Task 1: </t>
  </si>
  <si>
    <t xml:space="preserve">Task 2: </t>
  </si>
  <si>
    <t xml:space="preserve">Task 3: </t>
  </si>
  <si>
    <t>Task 5:</t>
  </si>
  <si>
    <t>Total - Unknown Tasks</t>
  </si>
  <si>
    <t>Future Tasks Section</t>
  </si>
  <si>
    <t>Total - Future Tasks</t>
  </si>
  <si>
    <t>Task Name</t>
  </si>
  <si>
    <t xml:space="preserve">TOTAL </t>
  </si>
  <si>
    <t>COST PROPOSAL SUMMARY</t>
  </si>
  <si>
    <t>Future Tasks</t>
  </si>
  <si>
    <t>Known Tasks</t>
  </si>
  <si>
    <t xml:space="preserve">Step 1: </t>
  </si>
  <si>
    <t>Step 2:</t>
  </si>
  <si>
    <t>Input prime consultant firm's name in the highlighted B2 cell - Consultant</t>
  </si>
  <si>
    <t>Steps</t>
  </si>
  <si>
    <t>Description</t>
  </si>
  <si>
    <t xml:space="preserve">Step 3: </t>
  </si>
  <si>
    <t>Notes</t>
  </si>
  <si>
    <t xml:space="preserve">Step 4: </t>
  </si>
  <si>
    <t>Step 5:</t>
  </si>
  <si>
    <t>Step 6:</t>
  </si>
  <si>
    <t xml:space="preserve">Step 7: </t>
  </si>
  <si>
    <t xml:space="preserve">In the highlighted X4 cell, input the prime consultant's overhead rate expressed as a percentage. </t>
  </si>
  <si>
    <t xml:space="preserve">In the highlighted X5 cell, input the prime consultant's cost of money rate expressed as a percentage. </t>
  </si>
  <si>
    <t xml:space="preserve">In the highlighted X6 cell, input the prime consultant's net fee (profit) rate expressed as a percentage. </t>
  </si>
  <si>
    <t xml:space="preserve">The net fee has been set as a maximum of 11% for this contract. </t>
  </si>
  <si>
    <t xml:space="preserve">Step 8: </t>
  </si>
  <si>
    <t>In the highlighted cells AF3 through AN3, input the prime consultant's direct cost category name (ex: airfare, mileage, printing/copies, rental car, etc.)</t>
  </si>
  <si>
    <t>Step 9:</t>
  </si>
  <si>
    <t>Step 10:</t>
  </si>
  <si>
    <t>Instructions for Completing the Cost Proposal Summary</t>
  </si>
  <si>
    <t>In the highlighted cells D7 through M7, input the prime consultant's staff position names who would be participating in the contract should the consultant be selected. Any important subconsultant staff positions may be included. Additional columns may be added as necessary.</t>
  </si>
  <si>
    <t xml:space="preserve">Complete the Direct Costs with proposed amounts per category from the prime consultant's firm or team of firms. </t>
  </si>
  <si>
    <t xml:space="preserve">In the highlighted cells AF8 through AN8, input the prime consultant's unit cost rate associated with the direct cost category directly above. </t>
  </si>
  <si>
    <t>.</t>
  </si>
  <si>
    <t xml:space="preserve">Complete the Known Tasks with proposed task hours per staff position from the prime consultant's firm or team of firms. Use the amount of average hours ODOT has provided for these known tasks. </t>
  </si>
  <si>
    <t>The Known Tasks are comprised of the tasks ODOT expects to include in the contract. The task amounts proposed by the consultant will be used for comparison purposes only and will not be final task orders with the selected contractor.</t>
  </si>
  <si>
    <r>
      <rPr>
        <b/>
        <sz val="10"/>
        <rFont val="Arial"/>
        <family val="2"/>
      </rPr>
      <t>IMPORTANT</t>
    </r>
    <r>
      <rPr>
        <sz val="10"/>
        <rFont val="Arial"/>
        <family val="2"/>
      </rPr>
      <t>: The direct labor rates proposed will be binding with the selected consultant.</t>
    </r>
  </si>
  <si>
    <t>State Average Overhead Rate</t>
  </si>
  <si>
    <t>In the highlighted cells D8 through M8, input the prime consultant's staff position direct labor rate associated with the position name directly above. Any important subconsultant staff position's direct labor rate may be included and additional columns may be added as necessary.</t>
  </si>
  <si>
    <t>Task 1: Contract management</t>
  </si>
  <si>
    <t>RFP: Marketing</t>
  </si>
  <si>
    <t>Task 2: Marketing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</si>
</sst>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5" x14ac:knownFonts="1">
    <font>
      <sz val="10"/>
      <name val="Arial"/>
    </font>
    <font>
      <b/>
      <sz val="10"/>
      <name val="Arial"/>
      <family val="2"/>
    </font>
    <font>
      <sz val="10"/>
      <name val="Arial"/>
      <family val="2"/>
    </font>
    <font>
      <b/>
      <sz val="24"/>
      <name val="Arial"/>
      <family val="2"/>
    </font>
    <font>
      <b/>
      <sz val="14"/>
      <name val="Arial"/>
      <family val="2"/>
    </font>
    <font>
      <b/>
      <sz val="18"/>
      <name val="Arial"/>
      <family val="2"/>
    </font>
    <font>
      <sz val="12"/>
      <name val="Arial"/>
      <family val="2"/>
    </font>
    <font>
      <b/>
      <sz val="12"/>
      <name val="Arial"/>
      <family val="2"/>
    </font>
    <font>
      <sz val="10"/>
      <name val="Arial"/>
      <family val="2"/>
    </font>
    <font>
      <sz val="10"/>
      <name val="Times New Roman"/>
      <family val="1"/>
    </font>
    <font>
      <b/>
      <sz val="11"/>
      <color rgb="FF000000"/>
      <name val="Arial"/>
      <family val="2"/>
    </font>
    <font>
      <sz val="11"/>
      <color rgb="FF000000"/>
      <name val="Arial"/>
      <family val="2"/>
    </font>
    <font>
      <sz val="11"/>
      <name val="Arial"/>
      <family val="2"/>
    </font>
    <font>
      <b/>
      <sz val="16"/>
      <name val="Arial"/>
      <family val="2"/>
    </font>
    <font>
      <b/>
      <sz val="14"/>
      <color theme="0"/>
      <name val="Arial"/>
      <family val="2"/>
    </font>
    <font>
      <sz val="10"/>
      <color theme="0"/>
      <name val="Arial"/>
      <family val="2"/>
    </font>
    <font>
      <sz val="11"/>
      <color theme="0"/>
      <name val="Arial"/>
      <family val="2"/>
    </font>
    <font>
      <b/>
      <sz val="11"/>
      <color theme="0"/>
      <name val="Arial"/>
      <family val="2"/>
    </font>
    <font>
      <b/>
      <sz val="10"/>
      <color theme="0"/>
      <name val="Arial"/>
      <family val="2"/>
    </font>
    <font>
      <b/>
      <sz val="12"/>
      <color theme="0"/>
      <name val="Arial"/>
      <family val="2"/>
    </font>
    <font>
      <sz val="12"/>
      <color theme="0"/>
      <name val="Arial"/>
      <family val="2"/>
    </font>
    <font>
      <b/>
      <sz val="10"/>
      <color rgb="FF000000"/>
      <name val="Arial"/>
      <family val="2"/>
    </font>
    <font>
      <sz val="10"/>
      <color rgb="FF000000"/>
      <name val="Arial"/>
      <family val="2"/>
    </font>
    <font>
      <b/>
      <sz val="16"/>
      <color theme="0"/>
      <name val="Arial"/>
      <family val="2"/>
    </font>
    <font>
      <b/>
      <sz val="11"/>
      <name val="Arial"/>
      <family val="2"/>
    </font>
  </fonts>
  <fills count="8">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002060"/>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right/>
      <top/>
      <bottom style="thin">
        <color indexed="64"/>
      </bottom>
      <diagonal/>
    </border>
    <border>
      <left style="medium">
        <color auto="1"/>
      </left>
      <right style="medium">
        <color auto="1"/>
      </right>
      <top/>
      <bottom/>
      <diagonal/>
    </border>
    <border>
      <left/>
      <right style="medium">
        <color auto="1"/>
      </right>
      <top/>
      <bottom/>
      <diagonal/>
    </border>
    <border>
      <left style="thin">
        <color auto="1"/>
      </left>
      <right style="thin">
        <color auto="1"/>
      </right>
      <top/>
      <bottom/>
      <diagonal/>
    </border>
    <border>
      <left/>
      <right style="thin">
        <color auto="1"/>
      </right>
      <top/>
      <bottom/>
      <diagonal/>
    </border>
    <border>
      <left style="medium">
        <color auto="1"/>
      </left>
      <right/>
      <top/>
      <bottom/>
      <diagonal/>
    </border>
    <border>
      <left style="medium">
        <color auto="1"/>
      </left>
      <right/>
      <top/>
      <bottom style="thin">
        <color indexed="64"/>
      </bottom>
      <diagonal/>
    </border>
    <border>
      <left style="thin">
        <color auto="1"/>
      </left>
      <right style="thin">
        <color auto="1"/>
      </right>
      <top/>
      <bottom style="thin">
        <color indexed="64"/>
      </bottom>
      <diagonal/>
    </border>
    <border>
      <left style="medium">
        <color auto="1"/>
      </left>
      <right style="medium">
        <color auto="1"/>
      </right>
      <top/>
      <bottom style="thin">
        <color indexed="64"/>
      </bottom>
      <diagonal/>
    </border>
    <border>
      <left/>
      <right/>
      <top/>
      <bottom style="medium">
        <color indexed="64"/>
      </bottom>
      <diagonal/>
    </border>
    <border>
      <left style="thin">
        <color auto="1"/>
      </left>
      <right style="thin">
        <color auto="1"/>
      </right>
      <top/>
      <bottom style="medium">
        <color indexed="64"/>
      </bottom>
      <diagonal/>
    </border>
    <border>
      <left style="medium">
        <color auto="1"/>
      </left>
      <right style="medium">
        <color auto="1"/>
      </right>
      <top/>
      <bottom style="medium">
        <color indexed="64"/>
      </bottom>
      <diagonal/>
    </border>
    <border>
      <left style="medium">
        <color auto="1"/>
      </left>
      <right/>
      <top/>
      <bottom style="medium">
        <color indexed="64"/>
      </bottom>
      <diagonal/>
    </border>
    <border>
      <left/>
      <right style="medium">
        <color auto="1"/>
      </right>
      <top/>
      <bottom style="medium">
        <color indexed="64"/>
      </bottom>
      <diagonal/>
    </border>
    <border>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top/>
      <bottom/>
      <diagonal/>
    </border>
    <border>
      <left style="medium">
        <color auto="1"/>
      </left>
      <right style="medium">
        <color auto="1"/>
      </right>
      <top style="medium">
        <color indexed="64"/>
      </top>
      <bottom/>
      <diagonal/>
    </border>
    <border>
      <left style="medium">
        <color auto="1"/>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3" fontId="8" fillId="0" borderId="0"/>
  </cellStyleXfs>
  <cellXfs count="301">
    <xf numFmtId="0" fontId="0" fillId="0" borderId="0" xfId="0"/>
    <xf numFmtId="164" fontId="0" fillId="0" borderId="0" xfId="0" applyNumberFormat="1"/>
    <xf numFmtId="165" fontId="0" fillId="0" borderId="0" xfId="0" applyNumberFormat="1"/>
    <xf numFmtId="0" fontId="1" fillId="0" borderId="0" xfId="0" applyFont="1"/>
    <xf numFmtId="0" fontId="1" fillId="0" borderId="0" xfId="0" applyFont="1" applyAlignment="1">
      <alignment horizontal="center"/>
    </xf>
    <xf numFmtId="0" fontId="1" fillId="0" borderId="1" xfId="0" applyFont="1" applyBorder="1"/>
    <xf numFmtId="0" fontId="1" fillId="0" borderId="0" xfId="0" applyFont="1" applyAlignment="1">
      <alignment horizontal="right"/>
    </xf>
    <xf numFmtId="0" fontId="0" fillId="0" borderId="0" xfId="0" applyAlignment="1">
      <alignment horizontal="center"/>
    </xf>
    <xf numFmtId="0" fontId="2" fillId="0" borderId="0" xfId="0" applyFont="1" applyAlignment="1">
      <alignment horizontal="left"/>
    </xf>
    <xf numFmtId="0" fontId="1" fillId="0" borderId="0" xfId="0" applyFont="1" applyAlignment="1">
      <alignment horizontal="left"/>
    </xf>
    <xf numFmtId="165" fontId="0" fillId="0" borderId="0" xfId="0" applyNumberFormat="1" applyAlignment="1">
      <alignment horizontal="center"/>
    </xf>
    <xf numFmtId="3" fontId="1" fillId="0" borderId="0" xfId="0" applyNumberFormat="1" applyFont="1" applyAlignment="1">
      <alignment horizontal="center"/>
    </xf>
    <xf numFmtId="3" fontId="1" fillId="0" borderId="1" xfId="0" applyNumberFormat="1" applyFont="1" applyBorder="1" applyAlignment="1">
      <alignment horizontal="center"/>
    </xf>
    <xf numFmtId="3" fontId="1" fillId="0" borderId="0" xfId="0" applyNumberFormat="1" applyFont="1"/>
    <xf numFmtId="165" fontId="1" fillId="0" borderId="1" xfId="0" applyNumberFormat="1" applyFont="1" applyBorder="1" applyAlignment="1">
      <alignment horizontal="center"/>
    </xf>
    <xf numFmtId="0" fontId="2" fillId="0" borderId="0" xfId="0" applyFont="1" applyAlignment="1">
      <alignment horizontal="right"/>
    </xf>
    <xf numFmtId="164" fontId="0" fillId="0" borderId="0" xfId="0" applyNumberFormat="1" applyAlignment="1">
      <alignment horizontal="center"/>
    </xf>
    <xf numFmtId="0" fontId="5" fillId="0" borderId="0" xfId="0" applyFont="1" applyAlignment="1">
      <alignment horizontal="center"/>
    </xf>
    <xf numFmtId="0" fontId="6" fillId="0" borderId="0" xfId="0" applyFont="1"/>
    <xf numFmtId="0" fontId="7" fillId="0" borderId="0" xfId="0" applyFont="1"/>
    <xf numFmtId="0" fontId="0" fillId="0" borderId="0" xfId="0" applyAlignment="1">
      <alignment horizontal="left" indent="2"/>
    </xf>
    <xf numFmtId="1" fontId="2" fillId="0" borderId="0" xfId="0" applyNumberFormat="1" applyFont="1"/>
    <xf numFmtId="0" fontId="11" fillId="0" borderId="0" xfId="0" applyFont="1" applyAlignment="1">
      <alignment horizontal="left" vertical="center" indent="2"/>
    </xf>
    <xf numFmtId="0" fontId="12" fillId="0" borderId="0" xfId="0" applyFont="1" applyAlignment="1">
      <alignment horizontal="left" vertical="center" indent="4"/>
    </xf>
    <xf numFmtId="0" fontId="9" fillId="0" borderId="0" xfId="0" applyFont="1" applyAlignment="1">
      <alignment vertical="top"/>
    </xf>
    <xf numFmtId="0" fontId="0" fillId="2" borderId="0" xfId="0" applyFill="1"/>
    <xf numFmtId="165" fontId="1" fillId="0" borderId="0" xfId="0" applyNumberFormat="1" applyFont="1" applyAlignment="1">
      <alignment horizontal="center"/>
    </xf>
    <xf numFmtId="0" fontId="9" fillId="0" borderId="0" xfId="0" applyFont="1" applyAlignment="1">
      <alignment vertical="top" wrapText="1"/>
    </xf>
    <xf numFmtId="0" fontId="0" fillId="0" borderId="0" xfId="0" applyAlignment="1">
      <alignment wrapText="1"/>
    </xf>
    <xf numFmtId="0" fontId="7" fillId="0" borderId="0" xfId="0" applyFont="1" applyAlignment="1">
      <alignment horizontal="left"/>
    </xf>
    <xf numFmtId="0" fontId="4" fillId="0" borderId="0" xfId="0" applyFont="1"/>
    <xf numFmtId="0" fontId="13" fillId="0" borderId="0" xfId="0" applyFont="1"/>
    <xf numFmtId="0" fontId="2" fillId="2" borderId="0" xfId="0" applyFont="1" applyFill="1"/>
    <xf numFmtId="0" fontId="10" fillId="3" borderId="0" xfId="0" applyFont="1" applyFill="1" applyAlignment="1">
      <alignment horizontal="left" vertical="center" indent="1"/>
    </xf>
    <xf numFmtId="0" fontId="0" fillId="3" borderId="0" xfId="0" applyFill="1"/>
    <xf numFmtId="0" fontId="14" fillId="4" borderId="0" xfId="0" applyFont="1" applyFill="1" applyAlignment="1">
      <alignment vertical="center"/>
    </xf>
    <xf numFmtId="0" fontId="15" fillId="4" borderId="0" xfId="0" applyFont="1" applyFill="1" applyAlignment="1">
      <alignment horizontal="center"/>
    </xf>
    <xf numFmtId="0" fontId="15" fillId="4" borderId="0" xfId="0" applyFont="1" applyFill="1"/>
    <xf numFmtId="0" fontId="4" fillId="0" borderId="0" xfId="0" applyFont="1" applyAlignment="1">
      <alignment horizontal="center"/>
    </xf>
    <xf numFmtId="0" fontId="0" fillId="5" borderId="0" xfId="0" applyFill="1"/>
    <xf numFmtId="0" fontId="11" fillId="3" borderId="0" xfId="0" applyFont="1" applyFill="1" applyAlignment="1">
      <alignment horizontal="center" vertical="center"/>
    </xf>
    <xf numFmtId="0" fontId="0" fillId="3" borderId="0" xfId="0" applyFill="1" applyAlignment="1">
      <alignment horizontal="center"/>
    </xf>
    <xf numFmtId="0" fontId="15" fillId="2" borderId="0" xfId="0" applyFont="1" applyFill="1"/>
    <xf numFmtId="0" fontId="15" fillId="0" borderId="0" xfId="0" applyFont="1"/>
    <xf numFmtId="0" fontId="10" fillId="0" borderId="0" xfId="0" applyFont="1" applyAlignment="1">
      <alignment horizontal="right" vertical="center" wrapText="1"/>
    </xf>
    <xf numFmtId="0" fontId="17" fillId="0" borderId="0" xfId="0" applyFont="1" applyAlignment="1">
      <alignment horizontal="right" vertical="center" wrapText="1"/>
    </xf>
    <xf numFmtId="0" fontId="16" fillId="0" borderId="0" xfId="0" applyFont="1" applyAlignment="1">
      <alignment horizontal="left" vertical="center" indent="2"/>
    </xf>
    <xf numFmtId="0" fontId="6" fillId="2" borderId="0" xfId="0" applyFont="1" applyFill="1"/>
    <xf numFmtId="0" fontId="20" fillId="4" borderId="0" xfId="0" applyFont="1" applyFill="1" applyAlignment="1">
      <alignment horizontal="left" vertical="center" indent="2"/>
    </xf>
    <xf numFmtId="0" fontId="6" fillId="0" borderId="0" xfId="0" applyFont="1" applyAlignment="1">
      <alignment horizontal="left"/>
    </xf>
    <xf numFmtId="14" fontId="2" fillId="0" borderId="0" xfId="0" applyNumberFormat="1" applyFont="1" applyAlignment="1">
      <alignment horizontal="left"/>
    </xf>
    <xf numFmtId="0" fontId="2" fillId="0" borderId="0" xfId="0" applyFont="1" applyAlignment="1">
      <alignment horizontal="center" vertical="top"/>
    </xf>
    <xf numFmtId="0" fontId="15" fillId="4" borderId="2" xfId="0" applyFont="1" applyFill="1" applyBorder="1" applyAlignment="1">
      <alignment horizontal="center"/>
    </xf>
    <xf numFmtId="0" fontId="0" fillId="0" borderId="2" xfId="0" applyBorder="1" applyAlignment="1">
      <alignment horizontal="center"/>
    </xf>
    <xf numFmtId="0" fontId="0" fillId="3" borderId="2" xfId="0" applyFill="1" applyBorder="1"/>
    <xf numFmtId="0" fontId="0" fillId="0" borderId="2" xfId="0" applyBorder="1"/>
    <xf numFmtId="0" fontId="15" fillId="0" borderId="2" xfId="0" applyFont="1" applyBorder="1"/>
    <xf numFmtId="0" fontId="15" fillId="4" borderId="2" xfId="0" applyFont="1" applyFill="1" applyBorder="1"/>
    <xf numFmtId="0" fontId="19" fillId="4" borderId="2" xfId="0" applyFont="1" applyFill="1" applyBorder="1"/>
    <xf numFmtId="164" fontId="0" fillId="3" borderId="0" xfId="0" applyNumberFormat="1" applyFill="1"/>
    <xf numFmtId="165" fontId="0" fillId="0" borderId="2" xfId="0" applyNumberFormat="1" applyBorder="1" applyAlignment="1">
      <alignment horizontal="right"/>
    </xf>
    <xf numFmtId="165" fontId="0" fillId="3" borderId="0" xfId="0" applyNumberFormat="1" applyFill="1"/>
    <xf numFmtId="10" fontId="1" fillId="0" borderId="0" xfId="0" applyNumberFormat="1" applyFont="1" applyAlignment="1">
      <alignment horizontal="center"/>
    </xf>
    <xf numFmtId="0" fontId="2" fillId="0" borderId="0" xfId="0" applyFont="1" applyAlignment="1">
      <alignment horizontal="center"/>
    </xf>
    <xf numFmtId="0" fontId="2" fillId="0" borderId="4" xfId="0" applyFont="1" applyBorder="1" applyAlignment="1">
      <alignment horizontal="center"/>
    </xf>
    <xf numFmtId="0" fontId="1" fillId="0" borderId="4" xfId="0" applyFont="1" applyBorder="1" applyAlignment="1">
      <alignment horizontal="center" wrapText="1"/>
    </xf>
    <xf numFmtId="0" fontId="18" fillId="4" borderId="4" xfId="0" applyFont="1" applyFill="1" applyBorder="1" applyAlignment="1">
      <alignment horizontal="center" vertical="center"/>
    </xf>
    <xf numFmtId="0" fontId="9" fillId="0" borderId="4" xfId="0" applyFont="1" applyBorder="1" applyAlignment="1">
      <alignment horizontal="center" vertical="top"/>
    </xf>
    <xf numFmtId="0" fontId="21" fillId="3" borderId="4" xfId="0" applyFont="1" applyFill="1" applyBorder="1" applyAlignment="1">
      <alignment horizontal="center" vertical="center"/>
    </xf>
    <xf numFmtId="0" fontId="22" fillId="0" borderId="4" xfId="0" applyFont="1" applyBorder="1" applyAlignment="1">
      <alignment horizontal="center" vertical="center"/>
    </xf>
    <xf numFmtId="0" fontId="22" fillId="3" borderId="4" xfId="0" applyFont="1" applyFill="1" applyBorder="1" applyAlignment="1">
      <alignment horizontal="center" vertical="center"/>
    </xf>
    <xf numFmtId="0" fontId="2" fillId="0" borderId="4" xfId="0" applyFont="1" applyBorder="1" applyAlignment="1">
      <alignment horizontal="center" vertical="center"/>
    </xf>
    <xf numFmtId="0" fontId="15" fillId="4" borderId="4" xfId="0" applyFont="1" applyFill="1" applyBorder="1" applyAlignment="1">
      <alignment horizontal="center" vertical="center"/>
    </xf>
    <xf numFmtId="0" fontId="15" fillId="0" borderId="4" xfId="0" applyFont="1" applyBorder="1" applyAlignment="1">
      <alignment horizontal="center" vertical="center"/>
    </xf>
    <xf numFmtId="0" fontId="2" fillId="3" borderId="4" xfId="0" applyFont="1" applyFill="1" applyBorder="1" applyAlignment="1">
      <alignment horizontal="center" vertical="center"/>
    </xf>
    <xf numFmtId="0" fontId="19" fillId="4" borderId="0" xfId="0" applyFont="1" applyFill="1" applyAlignment="1">
      <alignment horizontal="center"/>
    </xf>
    <xf numFmtId="0" fontId="15" fillId="0" borderId="0" xfId="0" applyFont="1" applyAlignment="1">
      <alignment horizontal="center"/>
    </xf>
    <xf numFmtId="0" fontId="20" fillId="4" borderId="0" xfId="0" applyFont="1" applyFill="1" applyAlignment="1">
      <alignment horizontal="center"/>
    </xf>
    <xf numFmtId="0" fontId="13" fillId="0" borderId="0" xfId="0" applyFont="1" applyAlignment="1">
      <alignment horizontal="right" wrapText="1"/>
    </xf>
    <xf numFmtId="165" fontId="1" fillId="0" borderId="6" xfId="0" applyNumberFormat="1" applyFont="1" applyBorder="1" applyAlignment="1">
      <alignment horizontal="centerContinuous"/>
    </xf>
    <xf numFmtId="165" fontId="1" fillId="0" borderId="7" xfId="0" applyNumberFormat="1" applyFont="1" applyBorder="1" applyAlignment="1">
      <alignment horizontal="center"/>
    </xf>
    <xf numFmtId="165" fontId="0" fillId="0" borderId="6" xfId="0" applyNumberFormat="1" applyBorder="1"/>
    <xf numFmtId="165" fontId="0" fillId="3" borderId="6" xfId="0" applyNumberFormat="1" applyFill="1" applyBorder="1"/>
    <xf numFmtId="0" fontId="14" fillId="4" borderId="4" xfId="0" applyFont="1" applyFill="1" applyBorder="1" applyAlignment="1">
      <alignment vertical="center"/>
    </xf>
    <xf numFmtId="0" fontId="9" fillId="0" borderId="4" xfId="0" applyFont="1" applyBorder="1" applyAlignment="1">
      <alignment vertical="top"/>
    </xf>
    <xf numFmtId="0" fontId="10" fillId="3" borderId="4" xfId="0" applyFont="1" applyFill="1" applyBorder="1" applyAlignment="1">
      <alignment horizontal="left" vertical="center" indent="1"/>
    </xf>
    <xf numFmtId="0" fontId="11" fillId="0" borderId="4" xfId="0" applyFont="1" applyBorder="1" applyAlignment="1">
      <alignment horizontal="left" vertical="center" indent="2"/>
    </xf>
    <xf numFmtId="0" fontId="11" fillId="3" borderId="4" xfId="0" applyFont="1" applyFill="1" applyBorder="1" applyAlignment="1">
      <alignment horizontal="left" vertical="center" indent="2"/>
    </xf>
    <xf numFmtId="0" fontId="12" fillId="0" borderId="4" xfId="0" applyFont="1" applyBorder="1" applyAlignment="1">
      <alignment horizontal="left" vertical="center" indent="4"/>
    </xf>
    <xf numFmtId="0" fontId="20" fillId="4" borderId="4" xfId="0" applyFont="1" applyFill="1" applyBorder="1" applyAlignment="1">
      <alignment horizontal="left" vertical="center" indent="2"/>
    </xf>
    <xf numFmtId="0" fontId="16" fillId="0" borderId="4" xfId="0" applyFont="1" applyBorder="1" applyAlignment="1">
      <alignment horizontal="left" vertical="center" indent="2"/>
    </xf>
    <xf numFmtId="0" fontId="12" fillId="3" borderId="4" xfId="0" applyFont="1" applyFill="1" applyBorder="1" applyAlignment="1">
      <alignment horizontal="left" vertical="center" indent="4"/>
    </xf>
    <xf numFmtId="0" fontId="0" fillId="4" borderId="0" xfId="0" applyFill="1"/>
    <xf numFmtId="0" fontId="1" fillId="4" borderId="4" xfId="0" applyFont="1" applyFill="1" applyBorder="1" applyAlignment="1">
      <alignment horizontal="center" wrapText="1"/>
    </xf>
    <xf numFmtId="3" fontId="1" fillId="4" borderId="0" xfId="0" applyNumberFormat="1" applyFont="1" applyFill="1" applyAlignment="1">
      <alignment horizontal="center"/>
    </xf>
    <xf numFmtId="165" fontId="1" fillId="4" borderId="6" xfId="0" applyNumberFormat="1" applyFont="1" applyFill="1" applyBorder="1" applyAlignment="1">
      <alignment horizontal="center"/>
    </xf>
    <xf numFmtId="164" fontId="0" fillId="4" borderId="0" xfId="0" applyNumberFormat="1" applyFill="1"/>
    <xf numFmtId="0" fontId="23" fillId="4" borderId="1" xfId="0" applyFont="1" applyFill="1" applyBorder="1"/>
    <xf numFmtId="0" fontId="1" fillId="4" borderId="1" xfId="0" applyFont="1" applyFill="1" applyBorder="1"/>
    <xf numFmtId="0" fontId="2" fillId="4" borderId="8" xfId="0" applyFont="1" applyFill="1" applyBorder="1" applyAlignment="1">
      <alignment horizontal="center"/>
    </xf>
    <xf numFmtId="164" fontId="0" fillId="4" borderId="1" xfId="0" applyNumberFormat="1" applyFill="1" applyBorder="1" applyAlignment="1">
      <alignment horizontal="center"/>
    </xf>
    <xf numFmtId="0" fontId="7" fillId="4" borderId="9" xfId="0" applyFont="1" applyFill="1" applyBorder="1" applyAlignment="1">
      <alignment horizontal="center"/>
    </xf>
    <xf numFmtId="0" fontId="22" fillId="0" borderId="11" xfId="0" applyFont="1" applyBorder="1" applyAlignment="1">
      <alignment horizontal="center" vertical="center"/>
    </xf>
    <xf numFmtId="0" fontId="0" fillId="0" borderId="10" xfId="0" applyBorder="1" applyAlignment="1">
      <alignment horizontal="center"/>
    </xf>
    <xf numFmtId="0" fontId="0" fillId="0" borderId="12" xfId="0" applyBorder="1"/>
    <xf numFmtId="165" fontId="0" fillId="0" borderId="12" xfId="0" applyNumberFormat="1" applyBorder="1" applyAlignment="1">
      <alignment horizontal="right"/>
    </xf>
    <xf numFmtId="0" fontId="0" fillId="2" borderId="10" xfId="0" applyFill="1" applyBorder="1"/>
    <xf numFmtId="0" fontId="11" fillId="0" borderId="11" xfId="0" applyFont="1" applyBorder="1" applyAlignment="1">
      <alignment horizontal="left" vertical="center" indent="2"/>
    </xf>
    <xf numFmtId="164" fontId="0" fillId="0" borderId="10" xfId="0" applyNumberFormat="1" applyBorder="1"/>
    <xf numFmtId="0" fontId="0" fillId="0" borderId="10" xfId="0" applyBorder="1"/>
    <xf numFmtId="0" fontId="2" fillId="2" borderId="10" xfId="0" applyFont="1" applyFill="1" applyBorder="1"/>
    <xf numFmtId="0" fontId="11" fillId="0" borderId="10" xfId="0" applyFont="1" applyBorder="1" applyAlignment="1">
      <alignment horizontal="left" vertical="center" indent="2"/>
    </xf>
    <xf numFmtId="0" fontId="2" fillId="0" borderId="11" xfId="0" applyFont="1" applyBorder="1" applyAlignment="1">
      <alignment horizontal="center" vertical="center"/>
    </xf>
    <xf numFmtId="0" fontId="12" fillId="0" borderId="11" xfId="0" applyFont="1" applyBorder="1" applyAlignment="1">
      <alignment horizontal="left" vertical="center" indent="4"/>
    </xf>
    <xf numFmtId="0" fontId="12" fillId="0" borderId="10" xfId="0" applyFont="1" applyBorder="1" applyAlignment="1">
      <alignment horizontal="left" vertical="center" indent="4"/>
    </xf>
    <xf numFmtId="0" fontId="6" fillId="0" borderId="0" xfId="0" applyFont="1" applyAlignment="1">
      <alignment horizontal="center"/>
    </xf>
    <xf numFmtId="0" fontId="6" fillId="0" borderId="2" xfId="0" applyFont="1" applyBorder="1"/>
    <xf numFmtId="165" fontId="1" fillId="0" borderId="3" xfId="0" applyNumberFormat="1" applyFont="1" applyBorder="1" applyAlignment="1">
      <alignment horizontal="right"/>
    </xf>
    <xf numFmtId="165" fontId="0" fillId="0" borderId="3" xfId="0" applyNumberFormat="1" applyBorder="1" applyAlignment="1">
      <alignment horizontal="right"/>
    </xf>
    <xf numFmtId="165" fontId="1" fillId="0" borderId="3" xfId="0" applyNumberFormat="1" applyFont="1" applyBorder="1" applyAlignment="1">
      <alignment horizontal="center"/>
    </xf>
    <xf numFmtId="165" fontId="7" fillId="0" borderId="2" xfId="0" applyNumberFormat="1" applyFont="1" applyBorder="1" applyAlignment="1">
      <alignment horizontal="center"/>
    </xf>
    <xf numFmtId="165" fontId="7" fillId="4" borderId="9" xfId="0" applyNumberFormat="1" applyFont="1" applyFill="1" applyBorder="1" applyAlignment="1">
      <alignment horizontal="center"/>
    </xf>
    <xf numFmtId="165" fontId="15" fillId="4" borderId="2" xfId="0" applyNumberFormat="1" applyFont="1" applyFill="1" applyBorder="1" applyAlignment="1">
      <alignment horizontal="right"/>
    </xf>
    <xf numFmtId="165" fontId="0" fillId="3" borderId="2" xfId="0" applyNumberFormat="1" applyFill="1" applyBorder="1" applyAlignment="1">
      <alignment horizontal="right"/>
    </xf>
    <xf numFmtId="165" fontId="15" fillId="0" borderId="2" xfId="0" applyNumberFormat="1" applyFont="1" applyBorder="1" applyAlignment="1">
      <alignment horizontal="right"/>
    </xf>
    <xf numFmtId="165" fontId="6" fillId="0" borderId="2" xfId="0" applyNumberFormat="1" applyFont="1" applyBorder="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164" fontId="2" fillId="0" borderId="0" xfId="0" applyNumberFormat="1" applyFont="1" applyAlignment="1">
      <alignment horizontal="right"/>
    </xf>
    <xf numFmtId="164" fontId="1" fillId="0" borderId="0" xfId="0" applyNumberFormat="1" applyFont="1" applyAlignment="1">
      <alignment horizontal="center" wrapText="1"/>
    </xf>
    <xf numFmtId="164" fontId="1" fillId="0" borderId="1" xfId="0" applyNumberFormat="1" applyFont="1" applyBorder="1" applyAlignment="1">
      <alignment horizontal="center" vertical="top"/>
    </xf>
    <xf numFmtId="164" fontId="1" fillId="4" borderId="0" xfId="0" applyNumberFormat="1" applyFont="1" applyFill="1" applyAlignment="1">
      <alignment horizontal="center" vertical="top"/>
    </xf>
    <xf numFmtId="164" fontId="15" fillId="4" borderId="0" xfId="0" applyNumberFormat="1" applyFont="1" applyFill="1" applyAlignment="1">
      <alignment horizontal="center"/>
    </xf>
    <xf numFmtId="164" fontId="20" fillId="4" borderId="0" xfId="0" applyNumberFormat="1" applyFont="1" applyFill="1"/>
    <xf numFmtId="164" fontId="15" fillId="0" borderId="0" xfId="0" applyNumberFormat="1" applyFont="1"/>
    <xf numFmtId="164" fontId="15" fillId="4" borderId="0" xfId="0" applyNumberFormat="1" applyFont="1" applyFill="1"/>
    <xf numFmtId="164" fontId="6" fillId="0" borderId="0" xfId="0" applyNumberFormat="1" applyFont="1"/>
    <xf numFmtId="165" fontId="1" fillId="0" borderId="0" xfId="0" applyNumberFormat="1" applyFont="1" applyAlignment="1">
      <alignment horizontal="right"/>
    </xf>
    <xf numFmtId="165" fontId="0" fillId="0" borderId="0" xfId="0" applyNumberFormat="1" applyAlignment="1">
      <alignment horizontal="right"/>
    </xf>
    <xf numFmtId="165" fontId="1" fillId="4" borderId="0" xfId="0" applyNumberFormat="1" applyFont="1" applyFill="1" applyAlignment="1">
      <alignment horizontal="center"/>
    </xf>
    <xf numFmtId="165" fontId="15" fillId="4" borderId="0" xfId="0" applyNumberFormat="1" applyFont="1" applyFill="1" applyAlignment="1">
      <alignment horizontal="center"/>
    </xf>
    <xf numFmtId="165" fontId="15" fillId="4" borderId="6" xfId="0" applyNumberFormat="1" applyFont="1" applyFill="1" applyBorder="1" applyAlignment="1">
      <alignment horizontal="center"/>
    </xf>
    <xf numFmtId="165" fontId="0" fillId="0" borderId="6" xfId="0" applyNumberFormat="1" applyBorder="1" applyAlignment="1">
      <alignment horizontal="center"/>
    </xf>
    <xf numFmtId="165" fontId="15" fillId="0" borderId="0" xfId="0" applyNumberFormat="1" applyFont="1"/>
    <xf numFmtId="165" fontId="15" fillId="0" borderId="6" xfId="0" applyNumberFormat="1" applyFont="1" applyBorder="1"/>
    <xf numFmtId="165" fontId="15" fillId="4" borderId="0" xfId="0" applyNumberFormat="1" applyFont="1" applyFill="1"/>
    <xf numFmtId="165" fontId="15" fillId="4" borderId="6" xfId="0" applyNumberFormat="1" applyFont="1" applyFill="1" applyBorder="1"/>
    <xf numFmtId="165" fontId="6" fillId="0" borderId="0" xfId="0" applyNumberFormat="1" applyFont="1"/>
    <xf numFmtId="164" fontId="13" fillId="0" borderId="0" xfId="0" applyNumberFormat="1" applyFont="1"/>
    <xf numFmtId="164" fontId="4" fillId="0" borderId="0" xfId="0" applyNumberFormat="1" applyFont="1"/>
    <xf numFmtId="164" fontId="7" fillId="0" borderId="0" xfId="0" applyNumberFormat="1" applyFont="1"/>
    <xf numFmtId="164" fontId="7" fillId="0" borderId="0" xfId="0" applyNumberFormat="1" applyFont="1" applyAlignment="1">
      <alignment horizontal="left"/>
    </xf>
    <xf numFmtId="164" fontId="14" fillId="4" borderId="0" xfId="0" applyNumberFormat="1" applyFont="1" applyFill="1"/>
    <xf numFmtId="164" fontId="0" fillId="5" borderId="0" xfId="0" applyNumberFormat="1" applyFill="1"/>
    <xf numFmtId="164" fontId="2" fillId="5" borderId="0" xfId="0" applyNumberFormat="1" applyFont="1" applyFill="1"/>
    <xf numFmtId="165" fontId="3" fillId="0" borderId="0" xfId="0" applyNumberFormat="1" applyFont="1" applyAlignment="1">
      <alignment horizontal="left"/>
    </xf>
    <xf numFmtId="165" fontId="0" fillId="5" borderId="0" xfId="0" applyNumberFormat="1" applyFill="1"/>
    <xf numFmtId="164" fontId="0" fillId="0" borderId="0" xfId="0" applyNumberFormat="1" applyAlignment="1">
      <alignment vertical="center"/>
    </xf>
    <xf numFmtId="0" fontId="0" fillId="0" borderId="0" xfId="0" applyAlignment="1">
      <alignment vertical="center"/>
    </xf>
    <xf numFmtId="165" fontId="0" fillId="0" borderId="0" xfId="0" applyNumberFormat="1" applyAlignment="1">
      <alignment vertical="center"/>
    </xf>
    <xf numFmtId="165" fontId="0" fillId="5" borderId="6" xfId="0" applyNumberFormat="1" applyFill="1" applyBorder="1"/>
    <xf numFmtId="165" fontId="0" fillId="0" borderId="6" xfId="0" applyNumberFormat="1" applyBorder="1" applyAlignment="1">
      <alignment vertical="center"/>
    </xf>
    <xf numFmtId="165" fontId="4" fillId="0" borderId="0" xfId="0" applyNumberFormat="1" applyFont="1"/>
    <xf numFmtId="165" fontId="4" fillId="0" borderId="6" xfId="0" applyNumberFormat="1" applyFont="1" applyBorder="1"/>
    <xf numFmtId="165" fontId="7" fillId="0" borderId="0" xfId="0" applyNumberFormat="1" applyFont="1"/>
    <xf numFmtId="165" fontId="7" fillId="0" borderId="6" xfId="0" applyNumberFormat="1" applyFont="1" applyBorder="1"/>
    <xf numFmtId="164" fontId="7" fillId="0" borderId="0" xfId="0" applyNumberFormat="1" applyFont="1" applyAlignment="1">
      <alignment vertical="center"/>
    </xf>
    <xf numFmtId="0" fontId="18" fillId="4" borderId="4" xfId="0" applyFont="1" applyFill="1" applyBorder="1" applyAlignment="1">
      <alignment horizontal="center" vertical="center" wrapText="1"/>
    </xf>
    <xf numFmtId="165" fontId="2" fillId="0" borderId="3" xfId="0" applyNumberFormat="1" applyFont="1" applyBorder="1" applyAlignment="1">
      <alignment horizontal="center" wrapText="1"/>
    </xf>
    <xf numFmtId="165" fontId="2" fillId="0" borderId="0" xfId="0" applyNumberFormat="1" applyFont="1" applyAlignment="1">
      <alignment wrapText="1"/>
    </xf>
    <xf numFmtId="0" fontId="2" fillId="0" borderId="0" xfId="0" applyFont="1"/>
    <xf numFmtId="0" fontId="0" fillId="0" borderId="14" xfId="0" applyBorder="1" applyAlignment="1">
      <alignment horizontal="center"/>
    </xf>
    <xf numFmtId="0" fontId="0" fillId="0" borderId="3" xfId="0" applyBorder="1" applyAlignment="1">
      <alignment horizontal="center"/>
    </xf>
    <xf numFmtId="0" fontId="0" fillId="3" borderId="20" xfId="0" applyFill="1" applyBorder="1"/>
    <xf numFmtId="0" fontId="0" fillId="3" borderId="0" xfId="0" applyFill="1" applyAlignment="1">
      <alignment horizontal="center" vertical="center"/>
    </xf>
    <xf numFmtId="164" fontId="0" fillId="3" borderId="0" xfId="0" applyNumberFormat="1" applyFill="1" applyAlignment="1">
      <alignment vertical="center"/>
    </xf>
    <xf numFmtId="0" fontId="0" fillId="3" borderId="0" xfId="0" applyFill="1" applyAlignment="1">
      <alignment vertical="center"/>
    </xf>
    <xf numFmtId="164" fontId="0" fillId="3" borderId="15" xfId="0" applyNumberFormat="1" applyFill="1" applyBorder="1"/>
    <xf numFmtId="164" fontId="20" fillId="4" borderId="0" xfId="0" applyNumberFormat="1" applyFont="1" applyFill="1" applyAlignment="1">
      <alignment horizontal="left" vertical="center" indent="2"/>
    </xf>
    <xf numFmtId="0" fontId="20" fillId="4" borderId="0" xfId="0" applyFont="1" applyFill="1"/>
    <xf numFmtId="164" fontId="0" fillId="0" borderId="6" xfId="0" applyNumberFormat="1" applyBorder="1" applyAlignment="1">
      <alignment vertical="center"/>
    </xf>
    <xf numFmtId="0" fontId="12" fillId="0" borderId="10"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2" fillId="0" borderId="0" xfId="0" applyFont="1" applyAlignment="1">
      <alignment horizontal="center" vertical="center"/>
    </xf>
    <xf numFmtId="0" fontId="12" fillId="3" borderId="0" xfId="0" applyFont="1" applyFill="1" applyAlignment="1">
      <alignment horizontal="center" vertical="center"/>
    </xf>
    <xf numFmtId="164" fontId="0" fillId="0" borderId="10" xfId="0" applyNumberFormat="1" applyBorder="1" applyAlignment="1">
      <alignment vertical="center"/>
    </xf>
    <xf numFmtId="0" fontId="0" fillId="0" borderId="10" xfId="0" applyBorder="1" applyAlignment="1">
      <alignment vertical="center"/>
    </xf>
    <xf numFmtId="164" fontId="0" fillId="0" borderId="13" xfId="0" applyNumberFormat="1" applyBorder="1" applyAlignment="1">
      <alignment vertical="center"/>
    </xf>
    <xf numFmtId="164" fontId="0" fillId="0" borderId="18" xfId="0" applyNumberFormat="1" applyBorder="1" applyAlignment="1">
      <alignment vertical="center"/>
    </xf>
    <xf numFmtId="164" fontId="0" fillId="0" borderId="14" xfId="0" applyNumberFormat="1" applyBorder="1" applyAlignment="1">
      <alignment vertical="center"/>
    </xf>
    <xf numFmtId="0" fontId="0" fillId="0" borderId="2" xfId="0" applyBorder="1" applyAlignment="1">
      <alignment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12" xfId="0" applyBorder="1" applyAlignment="1">
      <alignment vertical="center"/>
    </xf>
    <xf numFmtId="0" fontId="0" fillId="3" borderId="2" xfId="0" applyFill="1" applyBorder="1" applyAlignment="1">
      <alignment vertical="center"/>
    </xf>
    <xf numFmtId="165" fontId="0" fillId="3" borderId="2" xfId="0" applyNumberFormat="1" applyFill="1" applyBorder="1" applyAlignment="1">
      <alignment vertical="center"/>
    </xf>
    <xf numFmtId="164" fontId="7" fillId="3" borderId="6" xfId="0" applyNumberFormat="1" applyFont="1" applyFill="1" applyBorder="1"/>
    <xf numFmtId="0" fontId="11" fillId="0" borderId="5" xfId="0" applyFont="1" applyBorder="1" applyAlignment="1">
      <alignment horizontal="left" vertical="center" indent="2"/>
    </xf>
    <xf numFmtId="164" fontId="20" fillId="4" borderId="0" xfId="0" applyNumberFormat="1" applyFont="1" applyFill="1" applyAlignment="1">
      <alignment horizontal="right"/>
    </xf>
    <xf numFmtId="0" fontId="20" fillId="4" borderId="0" xfId="0" applyFont="1" applyFill="1" applyAlignment="1">
      <alignment horizontal="right"/>
    </xf>
    <xf numFmtId="164" fontId="7" fillId="3" borderId="6" xfId="0" applyNumberFormat="1" applyFont="1" applyFill="1" applyBorder="1" applyAlignment="1">
      <alignment vertical="center"/>
    </xf>
    <xf numFmtId="0" fontId="0" fillId="0" borderId="10" xfId="0" applyBorder="1" applyAlignment="1">
      <alignment horizontal="center" vertical="center"/>
    </xf>
    <xf numFmtId="164" fontId="0" fillId="0" borderId="19" xfId="0" applyNumberFormat="1" applyBorder="1" applyAlignment="1">
      <alignment vertical="center"/>
    </xf>
    <xf numFmtId="164" fontId="0" fillId="0" borderId="3" xfId="0" applyNumberFormat="1" applyBorder="1" applyAlignment="1">
      <alignment vertical="center"/>
    </xf>
    <xf numFmtId="164" fontId="24" fillId="3" borderId="21" xfId="0" applyNumberFormat="1" applyFont="1" applyFill="1" applyBorder="1"/>
    <xf numFmtId="0" fontId="6" fillId="0" borderId="0" xfId="0" applyFont="1" applyAlignment="1">
      <alignment vertical="center"/>
    </xf>
    <xf numFmtId="164" fontId="6" fillId="0" borderId="0" xfId="0" applyNumberFormat="1" applyFont="1" applyAlignment="1">
      <alignment vertical="center"/>
    </xf>
    <xf numFmtId="0" fontId="20" fillId="4" borderId="0" xfId="0" applyFont="1" applyFill="1" applyAlignment="1">
      <alignment horizontal="center" vertical="center"/>
    </xf>
    <xf numFmtId="164" fontId="20" fillId="4" borderId="0" xfId="0" applyNumberFormat="1" applyFont="1" applyFill="1" applyAlignment="1">
      <alignment horizontal="right" vertical="center"/>
    </xf>
    <xf numFmtId="164" fontId="2" fillId="3" borderId="0" xfId="0" applyNumberFormat="1" applyFont="1" applyFill="1"/>
    <xf numFmtId="164" fontId="2" fillId="3" borderId="0" xfId="0" applyNumberFormat="1" applyFont="1" applyFill="1" applyAlignment="1">
      <alignment vertical="center"/>
    </xf>
    <xf numFmtId="10" fontId="1" fillId="6" borderId="22" xfId="0" applyNumberFormat="1" applyFont="1" applyFill="1" applyBorder="1" applyAlignment="1">
      <alignment horizontal="center"/>
    </xf>
    <xf numFmtId="0" fontId="6" fillId="6" borderId="22" xfId="0" applyFont="1" applyFill="1" applyBorder="1"/>
    <xf numFmtId="0" fontId="6" fillId="0" borderId="22" xfId="0" applyFont="1" applyBorder="1" applyAlignment="1">
      <alignment horizontal="left"/>
    </xf>
    <xf numFmtId="0" fontId="2" fillId="0" borderId="22" xfId="0" applyFont="1" applyBorder="1" applyAlignment="1">
      <alignment horizontal="left"/>
    </xf>
    <xf numFmtId="0" fontId="7" fillId="0" borderId="3" xfId="0" applyFont="1" applyBorder="1" applyAlignment="1">
      <alignment horizontal="center"/>
    </xf>
    <xf numFmtId="164" fontId="0" fillId="6" borderId="22" xfId="0" applyNumberFormat="1" applyFill="1" applyBorder="1"/>
    <xf numFmtId="9" fontId="1" fillId="6" borderId="22" xfId="0" applyNumberFormat="1" applyFont="1" applyFill="1" applyBorder="1" applyAlignment="1">
      <alignment horizontal="center"/>
    </xf>
    <xf numFmtId="0" fontId="1" fillId="0" borderId="19" xfId="0" applyFont="1" applyBorder="1" applyAlignment="1">
      <alignment horizontal="center" wrapText="1"/>
    </xf>
    <xf numFmtId="0" fontId="1" fillId="0" borderId="6" xfId="0" applyFont="1" applyBorder="1" applyAlignment="1">
      <alignment horizontal="center"/>
    </xf>
    <xf numFmtId="0" fontId="1" fillId="0" borderId="3" xfId="0" applyFont="1" applyBorder="1" applyAlignment="1">
      <alignment horizontal="center"/>
    </xf>
    <xf numFmtId="164" fontId="2" fillId="6" borderId="26" xfId="0" applyNumberFormat="1" applyFont="1" applyFill="1" applyBorder="1" applyAlignment="1">
      <alignment horizontal="center"/>
    </xf>
    <xf numFmtId="164" fontId="0" fillId="6" borderId="27" xfId="0" applyNumberFormat="1" applyFill="1" applyBorder="1" applyAlignment="1">
      <alignment horizontal="center"/>
    </xf>
    <xf numFmtId="164" fontId="0" fillId="6" borderId="28" xfId="0" applyNumberFormat="1" applyFill="1" applyBorder="1" applyAlignment="1">
      <alignment horizontal="center"/>
    </xf>
    <xf numFmtId="0" fontId="1" fillId="0" borderId="19" xfId="0" applyFont="1" applyBorder="1" applyAlignment="1">
      <alignment horizontal="center" vertical="center" wrapText="1"/>
    </xf>
    <xf numFmtId="0" fontId="1" fillId="6" borderId="24"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2" fillId="0" borderId="22" xfId="0" applyFont="1" applyBorder="1" applyAlignment="1">
      <alignment vertical="center"/>
    </xf>
    <xf numFmtId="0" fontId="2" fillId="0" borderId="22" xfId="0" applyFont="1" applyBorder="1" applyAlignment="1">
      <alignment vertical="center" wrapText="1"/>
    </xf>
    <xf numFmtId="0" fontId="0" fillId="0" borderId="22" xfId="0" applyBorder="1" applyAlignment="1">
      <alignment vertical="center"/>
    </xf>
    <xf numFmtId="0" fontId="2" fillId="0" borderId="8" xfId="0" applyFont="1" applyBorder="1" applyAlignment="1">
      <alignment vertical="center"/>
    </xf>
    <xf numFmtId="0" fontId="0" fillId="0" borderId="8" xfId="0" applyBorder="1"/>
    <xf numFmtId="0" fontId="24" fillId="0" borderId="29" xfId="0" applyFont="1" applyBorder="1"/>
    <xf numFmtId="0" fontId="24" fillId="0" borderId="30" xfId="0" applyFont="1" applyBorder="1"/>
    <xf numFmtId="0" fontId="24" fillId="0" borderId="31" xfId="0" applyFont="1" applyBorder="1"/>
    <xf numFmtId="0" fontId="10" fillId="7" borderId="0" xfId="0" applyFont="1" applyFill="1" applyAlignment="1">
      <alignment vertical="center" wrapText="1"/>
    </xf>
    <xf numFmtId="0" fontId="10" fillId="7" borderId="0" xfId="0" applyFont="1" applyFill="1" applyAlignment="1">
      <alignment horizontal="right" vertical="top" wrapText="1"/>
    </xf>
    <xf numFmtId="0" fontId="22" fillId="7" borderId="4" xfId="0" applyFont="1" applyFill="1" applyBorder="1" applyAlignment="1">
      <alignment horizontal="center" vertical="center"/>
    </xf>
    <xf numFmtId="0" fontId="0" fillId="7" borderId="0" xfId="0" applyFill="1" applyAlignment="1">
      <alignment horizontal="center"/>
    </xf>
    <xf numFmtId="0" fontId="0" fillId="7" borderId="2" xfId="0" applyFill="1" applyBorder="1"/>
    <xf numFmtId="165" fontId="0" fillId="7" borderId="2" xfId="0" applyNumberFormat="1" applyFill="1" applyBorder="1" applyAlignment="1">
      <alignment horizontal="right"/>
    </xf>
    <xf numFmtId="0" fontId="0" fillId="7" borderId="0" xfId="0" applyFill="1"/>
    <xf numFmtId="0" fontId="11" fillId="7" borderId="4" xfId="0" applyFont="1" applyFill="1" applyBorder="1" applyAlignment="1">
      <alignment horizontal="left" vertical="center" indent="2"/>
    </xf>
    <xf numFmtId="164" fontId="0" fillId="7" borderId="0" xfId="0" applyNumberFormat="1" applyFill="1"/>
    <xf numFmtId="165" fontId="0" fillId="7" borderId="0" xfId="0" applyNumberFormat="1" applyFill="1"/>
    <xf numFmtId="164" fontId="7" fillId="7" borderId="6" xfId="0" applyNumberFormat="1" applyFont="1" applyFill="1" applyBorder="1"/>
    <xf numFmtId="0" fontId="10" fillId="7" borderId="0" xfId="0" applyFont="1" applyFill="1" applyAlignment="1">
      <alignment vertical="top" wrapText="1"/>
    </xf>
    <xf numFmtId="0" fontId="10" fillId="7" borderId="0" xfId="0" applyFont="1" applyFill="1" applyAlignment="1">
      <alignment horizontal="right" vertical="center"/>
    </xf>
    <xf numFmtId="0" fontId="11" fillId="7" borderId="0" xfId="0" applyFont="1" applyFill="1" applyAlignment="1">
      <alignment horizontal="center" vertical="center"/>
    </xf>
    <xf numFmtId="164" fontId="7" fillId="0" borderId="6" xfId="0" applyNumberFormat="1" applyFont="1" applyBorder="1"/>
    <xf numFmtId="0" fontId="2" fillId="7" borderId="0" xfId="0" applyFont="1" applyFill="1" applyAlignment="1">
      <alignment horizontal="center"/>
    </xf>
    <xf numFmtId="0" fontId="24" fillId="0" borderId="0" xfId="0" applyFont="1" applyAlignment="1">
      <alignment wrapText="1"/>
    </xf>
    <xf numFmtId="0" fontId="9" fillId="0" borderId="0" xfId="0" applyFont="1" applyAlignment="1">
      <alignment horizontal="left" vertical="top" wrapText="1"/>
    </xf>
    <xf numFmtId="0" fontId="9" fillId="0" borderId="5" xfId="0" applyFont="1" applyBorder="1" applyAlignment="1">
      <alignment vertical="top" wrapText="1"/>
    </xf>
    <xf numFmtId="0" fontId="7" fillId="2" borderId="0" xfId="0" applyFont="1" applyFill="1"/>
    <xf numFmtId="0" fontId="19" fillId="4" borderId="4" xfId="0" applyFont="1" applyFill="1" applyBorder="1" applyAlignment="1">
      <alignment horizontal="left" vertical="center" indent="2"/>
    </xf>
    <xf numFmtId="164" fontId="19" fillId="4" borderId="0" xfId="0" applyNumberFormat="1" applyFont="1" applyFill="1"/>
    <xf numFmtId="0" fontId="19" fillId="4" borderId="0" xfId="0" applyFont="1" applyFill="1"/>
    <xf numFmtId="0" fontId="1" fillId="2" borderId="0" xfId="0" applyFont="1" applyFill="1"/>
    <xf numFmtId="0" fontId="19" fillId="4" borderId="0" xfId="0" applyFont="1" applyFill="1" applyAlignment="1">
      <alignment horizontal="left" vertical="center" indent="2"/>
    </xf>
    <xf numFmtId="165" fontId="19" fillId="4" borderId="0" xfId="0" applyNumberFormat="1" applyFont="1" applyFill="1" applyAlignment="1">
      <alignment horizontal="right"/>
    </xf>
    <xf numFmtId="14" fontId="2" fillId="0" borderId="22" xfId="0" applyNumberFormat="1" applyFont="1" applyBorder="1" applyAlignment="1">
      <alignment horizontal="left"/>
    </xf>
    <xf numFmtId="0" fontId="12" fillId="0" borderId="0" xfId="0" applyFont="1" applyAlignment="1">
      <alignment horizontal="left"/>
    </xf>
    <xf numFmtId="164" fontId="19" fillId="4" borderId="0" xfId="0" applyNumberFormat="1" applyFont="1" applyFill="1" applyAlignment="1">
      <alignment horizontal="left" vertical="center" indent="2"/>
    </xf>
    <xf numFmtId="0" fontId="13" fillId="0" borderId="0" xfId="0" applyFont="1" applyAlignment="1">
      <alignment horizontal="right" wrapText="1"/>
    </xf>
    <xf numFmtId="0" fontId="10" fillId="3" borderId="0" xfId="0" applyFont="1" applyFill="1" applyAlignment="1">
      <alignment horizontal="right" vertical="center" wrapText="1"/>
    </xf>
    <xf numFmtId="0" fontId="19" fillId="4" borderId="0" xfId="0" applyFont="1" applyFill="1" applyAlignment="1">
      <alignment horizontal="right" vertical="center" wrapText="1"/>
    </xf>
    <xf numFmtId="0" fontId="9" fillId="0" borderId="0" xfId="0" applyFont="1" applyAlignment="1">
      <alignment vertical="top" wrapText="1"/>
    </xf>
    <xf numFmtId="0" fontId="14" fillId="4" borderId="0" xfId="0" applyFont="1" applyFill="1" applyAlignment="1">
      <alignment vertical="center" wrapText="1"/>
    </xf>
    <xf numFmtId="0" fontId="10" fillId="3" borderId="0" xfId="0" applyFont="1" applyFill="1" applyAlignment="1">
      <alignment horizontal="left" vertical="center" wrapText="1"/>
    </xf>
    <xf numFmtId="0" fontId="11" fillId="0" borderId="0" xfId="0" applyFont="1" applyAlignment="1">
      <alignment horizontal="left" vertical="center" wrapText="1" indent="1"/>
    </xf>
    <xf numFmtId="0" fontId="11" fillId="0" borderId="10" xfId="0" applyFont="1" applyBorder="1" applyAlignment="1">
      <alignment horizontal="left" vertical="center" wrapText="1" indent="1"/>
    </xf>
    <xf numFmtId="0" fontId="10" fillId="7" borderId="0" xfId="0" applyFont="1" applyFill="1" applyAlignment="1">
      <alignment horizontal="left" vertical="top" wrapText="1"/>
    </xf>
    <xf numFmtId="0" fontId="14" fillId="4" borderId="0" xfId="0" applyFont="1" applyFill="1" applyAlignment="1">
      <alignment horizontal="left" vertical="center" wrapText="1"/>
    </xf>
    <xf numFmtId="0" fontId="12" fillId="0" borderId="10" xfId="0" applyFont="1" applyBorder="1" applyAlignment="1">
      <alignment horizontal="left" vertical="center" wrapText="1" indent="2"/>
    </xf>
    <xf numFmtId="0" fontId="10" fillId="7" borderId="0" xfId="0" applyFont="1" applyFill="1" applyAlignment="1">
      <alignment vertical="top" wrapText="1"/>
    </xf>
    <xf numFmtId="0" fontId="10" fillId="3" borderId="15" xfId="0" applyFont="1" applyFill="1" applyBorder="1" applyAlignment="1">
      <alignment horizontal="right" vertical="center" wrapText="1"/>
    </xf>
    <xf numFmtId="0" fontId="3" fillId="0" borderId="0" xfId="0" applyFont="1" applyAlignment="1">
      <alignment horizontal="center"/>
    </xf>
    <xf numFmtId="0" fontId="2" fillId="6" borderId="22" xfId="0" applyFont="1" applyFill="1" applyBorder="1" applyAlignment="1">
      <alignment horizontal="center" textRotation="88"/>
    </xf>
    <xf numFmtId="0" fontId="0" fillId="6" borderId="22" xfId="0" applyFill="1" applyBorder="1" applyAlignment="1">
      <alignment horizontal="center" textRotation="88"/>
    </xf>
    <xf numFmtId="0" fontId="1" fillId="0" borderId="0" xfId="0" applyFont="1" applyAlignment="1">
      <alignment horizontal="center" textRotation="88"/>
    </xf>
    <xf numFmtId="0" fontId="12" fillId="0" borderId="0" xfId="0" applyFont="1" applyAlignment="1">
      <alignment horizontal="left" vertical="center" wrapText="1" indent="2"/>
    </xf>
    <xf numFmtId="0" fontId="19" fillId="4" borderId="0" xfId="0" applyFont="1" applyFill="1" applyAlignment="1">
      <alignment horizontal="center" vertical="center" wrapText="1"/>
    </xf>
    <xf numFmtId="0" fontId="10" fillId="3" borderId="16" xfId="0" applyFont="1" applyFill="1" applyBorder="1" applyAlignment="1">
      <alignment horizontal="right" vertical="center" wrapText="1"/>
    </xf>
    <xf numFmtId="0" fontId="11" fillId="0" borderId="17" xfId="0" applyFont="1" applyBorder="1" applyAlignment="1">
      <alignment horizontal="left" vertical="center" wrapText="1" indent="1"/>
    </xf>
    <xf numFmtId="0" fontId="4" fillId="0" borderId="3" xfId="0" applyFont="1" applyBorder="1" applyAlignment="1">
      <alignment horizontal="center"/>
    </xf>
    <xf numFmtId="0" fontId="4" fillId="0" borderId="2" xfId="0" applyFont="1" applyBorder="1" applyAlignment="1">
      <alignment horizontal="center"/>
    </xf>
    <xf numFmtId="0" fontId="9" fillId="0" borderId="0" xfId="0" applyFont="1" applyAlignment="1">
      <alignment horizontal="left" vertical="top" wrapText="1"/>
    </xf>
    <xf numFmtId="0" fontId="9" fillId="0" borderId="5" xfId="0" applyFont="1" applyBorder="1" applyAlignment="1">
      <alignment horizontal="left" vertical="top" wrapText="1"/>
    </xf>
    <xf numFmtId="0" fontId="1" fillId="0" borderId="19" xfId="0" applyFont="1" applyBorder="1" applyAlignment="1">
      <alignment horizontal="center"/>
    </xf>
    <xf numFmtId="0" fontId="1" fillId="0" borderId="0" xfId="0" applyFont="1" applyAlignment="1">
      <alignment horizontal="center"/>
    </xf>
    <xf numFmtId="0" fontId="1" fillId="0" borderId="3" xfId="0" applyFont="1" applyBorder="1" applyAlignment="1">
      <alignment horizontal="center"/>
    </xf>
    <xf numFmtId="0" fontId="11" fillId="0" borderId="5" xfId="0" applyFont="1" applyBorder="1" applyAlignment="1">
      <alignment horizontal="left" vertical="center" wrapText="1" indent="1"/>
    </xf>
    <xf numFmtId="0" fontId="24" fillId="0" borderId="0" xfId="0" applyFont="1" applyAlignment="1">
      <alignment horizontal="left" wrapText="1"/>
    </xf>
    <xf numFmtId="0" fontId="2" fillId="0" borderId="21" xfId="0" applyFont="1"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4" fillId="0" borderId="0" xfId="0" applyFont="1" applyAlignment="1">
      <alignment horizontal="center"/>
    </xf>
    <xf numFmtId="0" fontId="1" fillId="0" borderId="0" xfId="0" applyFont="1" applyAlignment="1">
      <alignment horizontal="center" textRotation="90"/>
    </xf>
  </cellXfs>
  <cellStyles count="2">
    <cellStyle name="Comma0"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449580</xdr:colOff>
          <xdr:row>2</xdr:row>
          <xdr:rowOff>266700</xdr:rowOff>
        </xdr:from>
        <xdr:to>
          <xdr:col>20</xdr:col>
          <xdr:colOff>594360</xdr:colOff>
          <xdr:row>18</xdr:row>
          <xdr:rowOff>30480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Tyler Bender" id="{14A7565F-86F9-4353-8F02-CFBDCFEDF939}" userId="S-1-5-21-1485531944-4055646715-1410629759-22459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F3" dT="2021-01-21T16:45:53.21" personId="{14A7565F-86F9-4353-8F02-CFBDCFEDF939}" id="{E92F1BAE-17FA-4BBC-AC43-CE0423209E15}">
    <text>Insert direct cost category (e.g.: mileage, airfare, printing/copies, rental car, etc.)</text>
  </threadedComment>
  <threadedComment ref="X4" dT="2021-01-21T16:34:38.74" personId="{14A7565F-86F9-4353-8F02-CFBDCFEDF939}" id="{5F176C5F-5E77-4D5C-8040-05720EA7F21B}">
    <text>Complete as a percentage rate</text>
  </threadedComment>
  <threadedComment ref="X5" dT="2021-01-21T16:34:55.24" personId="{14A7565F-86F9-4353-8F02-CFBDCFEDF939}" id="{953A55F2-FC43-4D27-9524-DAD905EC8290}">
    <text>Complete as a percentage rate, for example 0.08%</text>
  </threadedComment>
  <threadedComment ref="X6" dT="2021-02-10T16:33:11.57" personId="{14A7565F-86F9-4353-8F02-CFBDCFEDF939}" id="{D90B5E0A-388E-47A3-B38C-07D51FC3F9BE}">
    <text>Complete as a percentage that goes no higher than 11.0%</text>
  </threadedComment>
  <threadedComment ref="D7" dT="2021-01-21T16:39:46.73" personId="{14A7565F-86F9-4353-8F02-CFBDCFEDF939}" id="{375C69B9-5530-4600-9629-661986A5ABA9}">
    <text>Insert employee category (e.g.: Principal, Senior Associate, Project Manager, Associate, etc.)</text>
  </threadedComment>
  <threadedComment ref="D8" dT="2021-01-21T16:38:26.58" personId="{14A7565F-86F9-4353-8F02-CFBDCFEDF939}" id="{ADC08D57-F31B-447B-91CD-2E0A0644D19B}">
    <text>Insert employee's labor rate excluding overhead rate</text>
  </threadedComment>
  <threadedComment ref="AF8" dT="2021-01-21T16:46:25.03" personId="{14A7565F-86F9-4353-8F02-CFBDCFEDF939}" id="{4D6A823F-DE15-4A68-80CC-679AC9DC9756}">
    <text>Insert unit cost related to the direct cost category</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Q287"/>
  <sheetViews>
    <sheetView tabSelected="1" zoomScaleNormal="100" zoomScaleSheetLayoutView="68" workbookViewId="0">
      <pane ySplit="8" topLeftCell="A9" activePane="bottomLeft" state="frozen"/>
      <selection pane="bottomLeft" activeCell="A118" sqref="A118"/>
    </sheetView>
  </sheetViews>
  <sheetFormatPr defaultRowHeight="13.2" x14ac:dyDescent="0.25"/>
  <cols>
    <col min="1" max="1" width="45.109375" customWidth="1"/>
    <col min="2" max="2" width="17.21875" customWidth="1"/>
    <col min="3" max="3" width="10.5546875" style="64" customWidth="1"/>
    <col min="4" max="13" width="12.77734375" style="7" customWidth="1"/>
    <col min="14" max="14" width="12.44140625" style="55" customWidth="1"/>
    <col min="15" max="15" width="12.77734375" style="60" bestFit="1" customWidth="1"/>
    <col min="16" max="16" width="2.21875" customWidth="1"/>
    <col min="17" max="17" width="20.77734375" customWidth="1"/>
    <col min="18" max="18" width="29" customWidth="1"/>
    <col min="19" max="19" width="9.77734375" customWidth="1"/>
    <col min="20" max="20" width="10" style="1" bestFit="1" customWidth="1"/>
    <col min="21" max="21" width="10.44140625" bestFit="1" customWidth="1"/>
    <col min="22" max="23" width="14.21875" style="2" bestFit="1" customWidth="1"/>
    <col min="24" max="24" width="10.77734375" style="2" customWidth="1"/>
    <col min="25" max="26" width="12.77734375" style="2" bestFit="1" customWidth="1"/>
    <col min="27" max="27" width="12.77734375" style="2" customWidth="1"/>
    <col min="28" max="28" width="13.77734375" style="2" customWidth="1"/>
    <col min="29" max="29" width="2.77734375" customWidth="1"/>
    <col min="30" max="30" width="20.77734375" customWidth="1"/>
    <col min="31" max="31" width="33.5546875" customWidth="1"/>
    <col min="32" max="32" width="12.5546875" bestFit="1" customWidth="1"/>
    <col min="37" max="37" width="9.21875"/>
    <col min="38" max="38" width="10.33203125" customWidth="1"/>
    <col min="41" max="41" width="15" bestFit="1" customWidth="1"/>
  </cols>
  <sheetData>
    <row r="1" spans="1:41" ht="34.799999999999997" customHeight="1" x14ac:dyDescent="0.5">
      <c r="A1" s="295" t="s">
        <v>110</v>
      </c>
      <c r="B1" s="295"/>
      <c r="C1" s="279" t="s">
        <v>77</v>
      </c>
      <c r="D1" s="279"/>
      <c r="E1" s="279"/>
      <c r="F1" s="279"/>
      <c r="G1" s="279"/>
      <c r="H1" s="279"/>
      <c r="I1" s="279"/>
      <c r="J1" s="279"/>
      <c r="K1" s="279"/>
      <c r="L1" s="4"/>
      <c r="M1" s="4"/>
      <c r="N1" s="4"/>
      <c r="O1" s="168" t="s">
        <v>66</v>
      </c>
      <c r="P1" s="25"/>
      <c r="Q1" s="31"/>
      <c r="R1" s="253" t="str">
        <f>+A1</f>
        <v>RFP: Marketing</v>
      </c>
      <c r="S1" s="279" t="s">
        <v>21</v>
      </c>
      <c r="T1" s="279"/>
      <c r="U1" s="279"/>
      <c r="V1" s="279"/>
      <c r="W1" s="279"/>
      <c r="X1" s="279"/>
      <c r="Y1" s="279"/>
      <c r="Z1" s="279"/>
      <c r="AA1" s="279"/>
      <c r="AB1" s="168" t="str">
        <f>+O1</f>
        <v>Version:
Feb 2021</v>
      </c>
      <c r="AC1" s="32"/>
      <c r="AD1" s="31"/>
      <c r="AE1" s="253" t="str">
        <f>+A1</f>
        <v>RFP: Marketing</v>
      </c>
      <c r="AF1" s="279" t="s">
        <v>25</v>
      </c>
      <c r="AG1" s="279"/>
      <c r="AH1" s="279"/>
      <c r="AI1" s="279"/>
      <c r="AJ1" s="279"/>
      <c r="AK1" s="279"/>
      <c r="AL1" s="279"/>
      <c r="AM1" s="279"/>
      <c r="AN1" s="279"/>
      <c r="AO1" s="169" t="str">
        <f>+O1</f>
        <v>Version:
Feb 2021</v>
      </c>
    </row>
    <row r="2" spans="1:41" ht="17.399999999999999" x14ac:dyDescent="0.3">
      <c r="A2" s="19" t="s">
        <v>16</v>
      </c>
      <c r="B2" s="213"/>
      <c r="C2" s="4"/>
      <c r="D2" s="4"/>
      <c r="G2" s="4"/>
      <c r="H2" s="4"/>
      <c r="I2" s="4"/>
      <c r="J2" s="4"/>
      <c r="K2" s="4"/>
      <c r="L2" s="4"/>
      <c r="M2" s="4"/>
      <c r="N2" s="4"/>
      <c r="O2" s="117"/>
      <c r="P2" s="25"/>
      <c r="Q2" s="30" t="s">
        <v>16</v>
      </c>
      <c r="R2" s="18">
        <f>+B2</f>
        <v>0</v>
      </c>
      <c r="S2" s="4"/>
      <c r="T2" s="126"/>
      <c r="U2" s="11"/>
      <c r="V2" s="26"/>
      <c r="W2" s="26"/>
      <c r="X2" s="26"/>
      <c r="Y2" s="26"/>
      <c r="Z2" s="26"/>
      <c r="AA2" s="26"/>
      <c r="AB2" s="26"/>
      <c r="AC2" s="32"/>
      <c r="AD2" s="30" t="str">
        <f t="shared" ref="AD2:AE6" si="0">+A2</f>
        <v xml:space="preserve">Consultant: </v>
      </c>
      <c r="AE2" s="18">
        <f t="shared" si="0"/>
        <v>0</v>
      </c>
    </row>
    <row r="3" spans="1:41" ht="15.6" x14ac:dyDescent="0.3">
      <c r="A3" s="19" t="s">
        <v>19</v>
      </c>
      <c r="B3" s="214"/>
      <c r="C3" s="4"/>
      <c r="D3" s="4"/>
      <c r="E3" s="4"/>
      <c r="F3" s="4"/>
      <c r="G3" s="4"/>
      <c r="H3" s="4"/>
      <c r="I3" s="4"/>
      <c r="J3" s="4"/>
      <c r="K3" s="4"/>
      <c r="L3" s="4"/>
      <c r="M3" s="4"/>
      <c r="N3" s="4"/>
      <c r="O3" s="117"/>
      <c r="P3" s="25"/>
      <c r="Q3" s="19" t="s">
        <v>19</v>
      </c>
      <c r="R3" s="49">
        <f>+B3</f>
        <v>0</v>
      </c>
      <c r="U3" s="9" t="s">
        <v>107</v>
      </c>
      <c r="V3" s="137"/>
      <c r="W3" s="26"/>
      <c r="X3" s="62">
        <v>1.5668</v>
      </c>
      <c r="Y3" s="26"/>
      <c r="Z3" s="26"/>
      <c r="AA3" s="26"/>
      <c r="AB3" s="26"/>
      <c r="AC3" s="32"/>
      <c r="AD3" s="19" t="str">
        <f t="shared" si="0"/>
        <v xml:space="preserve">Agreement No. </v>
      </c>
      <c r="AE3" s="264">
        <f t="shared" si="0"/>
        <v>0</v>
      </c>
      <c r="AF3" s="280"/>
      <c r="AG3" s="280"/>
      <c r="AH3" s="280"/>
      <c r="AI3" s="280"/>
      <c r="AJ3" s="280"/>
      <c r="AK3" s="280"/>
      <c r="AL3" s="280"/>
      <c r="AM3" s="280"/>
      <c r="AN3" s="280"/>
      <c r="AO3" s="282" t="s">
        <v>2</v>
      </c>
    </row>
    <row r="4" spans="1:41" ht="16.2" thickBot="1" x14ac:dyDescent="0.35">
      <c r="A4" s="19" t="s">
        <v>20</v>
      </c>
      <c r="B4" s="215"/>
      <c r="C4" s="63"/>
      <c r="F4" s="4"/>
      <c r="G4" s="4"/>
      <c r="H4" s="4"/>
      <c r="I4" s="4"/>
      <c r="J4" s="4"/>
      <c r="K4" s="4"/>
      <c r="L4" s="4"/>
      <c r="M4" s="4"/>
      <c r="N4" s="4"/>
      <c r="O4" s="117"/>
      <c r="P4" s="25"/>
      <c r="Q4" s="19" t="s">
        <v>20</v>
      </c>
      <c r="R4" s="8">
        <f>+B4</f>
        <v>0</v>
      </c>
      <c r="T4" s="127"/>
      <c r="U4" s="9" t="s">
        <v>22</v>
      </c>
      <c r="V4" s="26"/>
      <c r="W4" s="26"/>
      <c r="X4" s="212"/>
      <c r="Y4" s="26"/>
      <c r="Z4" s="26"/>
      <c r="AA4" s="137"/>
      <c r="AB4" s="26"/>
      <c r="AC4" s="32"/>
      <c r="AD4" s="19" t="str">
        <f t="shared" si="0"/>
        <v xml:space="preserve">Modification No. </v>
      </c>
      <c r="AE4" s="8">
        <f t="shared" si="0"/>
        <v>0</v>
      </c>
      <c r="AF4" s="281"/>
      <c r="AG4" s="281"/>
      <c r="AH4" s="281"/>
      <c r="AI4" s="281"/>
      <c r="AJ4" s="281"/>
      <c r="AK4" s="281"/>
      <c r="AL4" s="281"/>
      <c r="AM4" s="281"/>
      <c r="AN4" s="281"/>
      <c r="AO4" s="282"/>
    </row>
    <row r="5" spans="1:41" ht="15.6" x14ac:dyDescent="0.3">
      <c r="A5" s="19" t="s">
        <v>17</v>
      </c>
      <c r="B5" s="215"/>
      <c r="C5" s="4"/>
      <c r="D5" s="296" t="s">
        <v>55</v>
      </c>
      <c r="E5" s="297"/>
      <c r="F5" s="297"/>
      <c r="G5" s="297"/>
      <c r="H5" s="297"/>
      <c r="I5" s="297"/>
      <c r="J5" s="297"/>
      <c r="K5" s="297"/>
      <c r="L5" s="297"/>
      <c r="M5" s="298"/>
      <c r="N5" s="4"/>
      <c r="O5" s="118"/>
      <c r="P5" s="25"/>
      <c r="Q5" s="19" t="s">
        <v>17</v>
      </c>
      <c r="R5" s="8">
        <f>+B5</f>
        <v>0</v>
      </c>
      <c r="S5" s="4"/>
      <c r="T5" s="128"/>
      <c r="U5" s="13" t="s">
        <v>23</v>
      </c>
      <c r="X5" s="212"/>
      <c r="AA5" s="138"/>
      <c r="AB5" s="10" t="s">
        <v>14</v>
      </c>
      <c r="AC5" s="32"/>
      <c r="AD5" s="19" t="str">
        <f t="shared" si="0"/>
        <v xml:space="preserve">PID No. </v>
      </c>
      <c r="AE5" s="8">
        <f t="shared" si="0"/>
        <v>0</v>
      </c>
      <c r="AF5" s="281"/>
      <c r="AG5" s="281"/>
      <c r="AH5" s="281"/>
      <c r="AI5" s="281"/>
      <c r="AJ5" s="281"/>
      <c r="AK5" s="281"/>
      <c r="AL5" s="281"/>
      <c r="AM5" s="281"/>
      <c r="AN5" s="281"/>
      <c r="AO5" s="282"/>
    </row>
    <row r="6" spans="1:41" ht="15.6" x14ac:dyDescent="0.3">
      <c r="A6" s="29" t="s">
        <v>18</v>
      </c>
      <c r="B6" s="263"/>
      <c r="C6" s="4"/>
      <c r="D6" s="220" t="s">
        <v>52</v>
      </c>
      <c r="E6" s="4"/>
      <c r="F6" s="4"/>
      <c r="G6" s="4"/>
      <c r="H6" s="4"/>
      <c r="I6" s="4"/>
      <c r="J6" s="4"/>
      <c r="K6" s="4"/>
      <c r="L6" s="4"/>
      <c r="M6" s="221"/>
      <c r="N6" s="4"/>
      <c r="O6" s="119"/>
      <c r="P6" s="25"/>
      <c r="Q6" s="29" t="s">
        <v>18</v>
      </c>
      <c r="R6" s="50">
        <f>+B6</f>
        <v>0</v>
      </c>
      <c r="S6" s="4"/>
      <c r="U6" s="3" t="s">
        <v>24</v>
      </c>
      <c r="X6" s="218"/>
      <c r="AC6" s="32"/>
      <c r="AD6" s="29" t="str">
        <f t="shared" si="0"/>
        <v>Proposal Date</v>
      </c>
      <c r="AE6" s="50">
        <f t="shared" si="0"/>
        <v>0</v>
      </c>
      <c r="AF6" s="281"/>
      <c r="AG6" s="281"/>
      <c r="AH6" s="281"/>
      <c r="AI6" s="281"/>
      <c r="AJ6" s="281"/>
      <c r="AK6" s="281"/>
      <c r="AL6" s="281"/>
      <c r="AM6" s="281"/>
      <c r="AN6" s="281"/>
      <c r="AO6" s="282"/>
    </row>
    <row r="7" spans="1:41" ht="27" x14ac:dyDescent="0.3">
      <c r="A7" s="3"/>
      <c r="B7" s="3"/>
      <c r="C7" s="225" t="s">
        <v>58</v>
      </c>
      <c r="D7" s="226" t="s">
        <v>50</v>
      </c>
      <c r="E7" s="227"/>
      <c r="F7" s="227"/>
      <c r="G7" s="227"/>
      <c r="H7" s="227"/>
      <c r="I7" s="227"/>
      <c r="J7" s="227"/>
      <c r="K7" s="227"/>
      <c r="L7" s="227"/>
      <c r="M7" s="228"/>
      <c r="N7" s="287" t="s">
        <v>2</v>
      </c>
      <c r="O7" s="288"/>
      <c r="P7" s="25"/>
      <c r="Q7" s="3"/>
      <c r="R7" s="3"/>
      <c r="S7" s="65" t="s">
        <v>36</v>
      </c>
      <c r="T7" s="129" t="s">
        <v>29</v>
      </c>
      <c r="U7" s="11" t="s">
        <v>2</v>
      </c>
      <c r="V7" s="26" t="s">
        <v>5</v>
      </c>
      <c r="W7" s="26" t="s">
        <v>7</v>
      </c>
      <c r="X7" s="26" t="s">
        <v>8</v>
      </c>
      <c r="Y7" s="26" t="s">
        <v>10</v>
      </c>
      <c r="Z7" s="26" t="s">
        <v>11</v>
      </c>
      <c r="AA7" s="26" t="s">
        <v>12</v>
      </c>
      <c r="AB7" s="79" t="s">
        <v>2</v>
      </c>
      <c r="AC7" s="32"/>
      <c r="AE7" s="15" t="s">
        <v>65</v>
      </c>
      <c r="AF7" s="281"/>
      <c r="AG7" s="281"/>
      <c r="AH7" s="281"/>
      <c r="AI7" s="281"/>
      <c r="AJ7" s="281"/>
      <c r="AK7" s="281"/>
      <c r="AL7" s="281"/>
      <c r="AM7" s="281"/>
      <c r="AN7" s="281"/>
      <c r="AO7" s="282"/>
    </row>
    <row r="8" spans="1:41" ht="33" customHeight="1" thickBot="1" x14ac:dyDescent="0.35">
      <c r="A8" s="30" t="s">
        <v>0</v>
      </c>
      <c r="B8" s="3"/>
      <c r="C8" s="219" t="s">
        <v>61</v>
      </c>
      <c r="D8" s="222"/>
      <c r="E8" s="223"/>
      <c r="F8" s="223"/>
      <c r="G8" s="223"/>
      <c r="H8" s="223"/>
      <c r="I8" s="223"/>
      <c r="J8" s="223"/>
      <c r="K8" s="223"/>
      <c r="L8" s="223"/>
      <c r="M8" s="224"/>
      <c r="N8" s="216" t="s">
        <v>1</v>
      </c>
      <c r="O8" s="120" t="s">
        <v>3</v>
      </c>
      <c r="P8" s="25"/>
      <c r="Q8" s="30" t="s">
        <v>0</v>
      </c>
      <c r="R8" s="5"/>
      <c r="S8" s="65"/>
      <c r="T8" s="130" t="s">
        <v>4</v>
      </c>
      <c r="U8" s="12" t="s">
        <v>1</v>
      </c>
      <c r="V8" s="14" t="s">
        <v>6</v>
      </c>
      <c r="W8" s="14" t="s">
        <v>6</v>
      </c>
      <c r="X8" s="14" t="s">
        <v>9</v>
      </c>
      <c r="Y8" s="14" t="s">
        <v>6</v>
      </c>
      <c r="Z8" s="14" t="s">
        <v>6</v>
      </c>
      <c r="AA8" s="14" t="s">
        <v>13</v>
      </c>
      <c r="AB8" s="80" t="s">
        <v>3</v>
      </c>
      <c r="AC8" s="32"/>
      <c r="AD8" s="19" t="str">
        <f>+A8</f>
        <v>Task Description</v>
      </c>
      <c r="AE8" s="15" t="s">
        <v>27</v>
      </c>
      <c r="AF8" s="217"/>
      <c r="AG8" s="217"/>
      <c r="AH8" s="217"/>
      <c r="AI8" s="217"/>
      <c r="AJ8" s="217"/>
      <c r="AK8" s="217"/>
      <c r="AL8" s="217"/>
      <c r="AM8" s="217"/>
      <c r="AN8" s="217"/>
    </row>
    <row r="9" spans="1:41" ht="36" customHeight="1" x14ac:dyDescent="0.4">
      <c r="A9" s="97" t="s">
        <v>37</v>
      </c>
      <c r="B9" s="98"/>
      <c r="C9" s="99"/>
      <c r="D9" s="100"/>
      <c r="E9" s="100"/>
      <c r="F9" s="100"/>
      <c r="G9" s="100"/>
      <c r="H9" s="100"/>
      <c r="I9" s="100"/>
      <c r="J9" s="100"/>
      <c r="K9" s="100"/>
      <c r="L9" s="100"/>
      <c r="M9" s="100"/>
      <c r="N9" s="101"/>
      <c r="O9" s="121"/>
      <c r="P9" s="25"/>
      <c r="Q9" s="275" t="str">
        <f>+A9</f>
        <v>AUTHORIZED TASKS:</v>
      </c>
      <c r="R9" s="275"/>
      <c r="S9" s="93"/>
      <c r="T9" s="131"/>
      <c r="U9" s="94"/>
      <c r="V9" s="139"/>
      <c r="W9" s="139"/>
      <c r="X9" s="139"/>
      <c r="Y9" s="139"/>
      <c r="Z9" s="139"/>
      <c r="AA9" s="139"/>
      <c r="AB9" s="95"/>
      <c r="AC9" s="32"/>
      <c r="AD9" s="275" t="str">
        <f>+A9</f>
        <v>AUTHORIZED TASKS:</v>
      </c>
      <c r="AE9" s="275"/>
      <c r="AF9" s="96"/>
      <c r="AG9" s="96"/>
      <c r="AH9" s="96"/>
      <c r="AI9" s="96"/>
      <c r="AJ9" s="96"/>
      <c r="AK9" s="96"/>
      <c r="AL9" s="96"/>
      <c r="AM9" s="96"/>
      <c r="AN9" s="96"/>
      <c r="AO9" s="92"/>
    </row>
    <row r="10" spans="1:41" ht="36" customHeight="1" x14ac:dyDescent="0.25">
      <c r="A10" s="275" t="s">
        <v>56</v>
      </c>
      <c r="B10" s="275"/>
      <c r="C10" s="167"/>
      <c r="D10" s="36"/>
      <c r="E10" s="36"/>
      <c r="F10" s="36"/>
      <c r="G10" s="36"/>
      <c r="H10" s="36"/>
      <c r="I10" s="36"/>
      <c r="J10" s="36"/>
      <c r="K10" s="36"/>
      <c r="L10" s="36"/>
      <c r="M10" s="36"/>
      <c r="N10" s="52"/>
      <c r="O10" s="122"/>
      <c r="P10" s="25"/>
      <c r="Q10" s="275" t="str">
        <f>+A10</f>
        <v xml:space="preserve"> Known Tasks</v>
      </c>
      <c r="R10" s="275"/>
      <c r="S10" s="83"/>
      <c r="T10" s="132"/>
      <c r="U10" s="36"/>
      <c r="V10" s="140"/>
      <c r="W10" s="140"/>
      <c r="X10" s="140"/>
      <c r="Y10" s="140"/>
      <c r="Z10" s="140"/>
      <c r="AA10" s="140"/>
      <c r="AB10" s="141"/>
      <c r="AC10" s="32"/>
      <c r="AD10" s="275" t="str">
        <f>+A10</f>
        <v xml:space="preserve"> Known Tasks</v>
      </c>
      <c r="AE10" s="275"/>
      <c r="AF10" s="35"/>
      <c r="AG10" s="36"/>
      <c r="AH10" s="36"/>
      <c r="AI10" s="36"/>
      <c r="AJ10" s="36"/>
      <c r="AK10" s="36"/>
      <c r="AL10" s="36"/>
      <c r="AM10" s="36"/>
      <c r="AN10" s="36"/>
      <c r="AO10" s="36"/>
    </row>
    <row r="11" spans="1:41" x14ac:dyDescent="0.25">
      <c r="A11" s="27"/>
      <c r="B11" s="27"/>
      <c r="C11" s="67"/>
      <c r="D11" s="291" t="s">
        <v>59</v>
      </c>
      <c r="E11" s="292"/>
      <c r="F11" s="292"/>
      <c r="G11" s="292"/>
      <c r="H11" s="292"/>
      <c r="I11" s="292"/>
      <c r="J11" s="292"/>
      <c r="K11" s="292"/>
      <c r="L11" s="292"/>
      <c r="M11" s="293"/>
      <c r="N11" s="53"/>
      <c r="P11" s="25"/>
      <c r="Q11" s="27"/>
      <c r="R11" s="27"/>
      <c r="S11" s="84"/>
      <c r="T11" s="16"/>
      <c r="U11" s="7"/>
      <c r="V11" s="10"/>
      <c r="W11" s="10"/>
      <c r="X11" s="10"/>
      <c r="Y11" s="10"/>
      <c r="Z11" s="10"/>
      <c r="AA11" s="10"/>
      <c r="AB11" s="142"/>
      <c r="AC11" s="32"/>
      <c r="AD11" s="27"/>
      <c r="AE11" s="27"/>
      <c r="AF11" s="51" t="s">
        <v>15</v>
      </c>
      <c r="AG11" s="51" t="s">
        <v>15</v>
      </c>
      <c r="AH11" s="51" t="s">
        <v>15</v>
      </c>
      <c r="AI11" s="51" t="s">
        <v>15</v>
      </c>
      <c r="AJ11" s="51" t="s">
        <v>15</v>
      </c>
      <c r="AK11" s="51" t="s">
        <v>15</v>
      </c>
      <c r="AL11" s="51" t="s">
        <v>15</v>
      </c>
      <c r="AM11" s="51" t="s">
        <v>15</v>
      </c>
      <c r="AN11" s="51" t="s">
        <v>15</v>
      </c>
      <c r="AO11" s="51" t="s">
        <v>28</v>
      </c>
    </row>
    <row r="12" spans="1:41" ht="15" customHeight="1" x14ac:dyDescent="0.3">
      <c r="A12" s="237" t="s">
        <v>109</v>
      </c>
      <c r="B12" s="238" t="s">
        <v>57</v>
      </c>
      <c r="C12" s="239"/>
      <c r="D12" s="240"/>
      <c r="E12" s="240"/>
      <c r="F12" s="240"/>
      <c r="G12" s="240"/>
      <c r="H12" s="240"/>
      <c r="I12" s="240"/>
      <c r="J12" s="240"/>
      <c r="K12" s="240"/>
      <c r="L12" s="240"/>
      <c r="M12" s="240"/>
      <c r="N12" s="241">
        <f>SUM(D12:M12)</f>
        <v>0</v>
      </c>
      <c r="O12" s="242">
        <f>+D$8*D12+E$8*E12+F$8*F12+G$8*G12+H$8*H12+I$8*I12+K$8*K12+L$8*L12+J$8*J12+M$8*M12</f>
        <v>0</v>
      </c>
      <c r="P12" s="25"/>
      <c r="Q12" s="274" t="str">
        <f>+A12</f>
        <v>Task 1: Contract management</v>
      </c>
      <c r="R12" s="274"/>
      <c r="S12" s="244"/>
      <c r="T12" s="245" t="e">
        <f>+V12/U12</f>
        <v>#DIV/0!</v>
      </c>
      <c r="U12" s="243">
        <f t="shared" ref="U12" si="1">+N12</f>
        <v>0</v>
      </c>
      <c r="V12" s="246">
        <f t="shared" ref="V12" si="2">+O12</f>
        <v>0</v>
      </c>
      <c r="W12" s="246">
        <f>+V12*X$4</f>
        <v>0</v>
      </c>
      <c r="X12" s="245">
        <f>+V12*X$5</f>
        <v>0</v>
      </c>
      <c r="Y12" s="246">
        <f>AO12</f>
        <v>0</v>
      </c>
      <c r="Z12" s="246">
        <v>0</v>
      </c>
      <c r="AA12" s="246">
        <f>+V12*(X$3+1)*X6</f>
        <v>0</v>
      </c>
      <c r="AB12" s="247">
        <f>+V12+W12+X12+Y12+Z12+AA12</f>
        <v>0</v>
      </c>
      <c r="AC12" s="32"/>
      <c r="AD12" s="277" t="str">
        <f>+A12</f>
        <v>Task 1: Contract management</v>
      </c>
      <c r="AE12" s="277"/>
      <c r="AF12" s="250"/>
      <c r="AG12" s="252"/>
      <c r="AH12" s="252"/>
      <c r="AI12" s="252"/>
      <c r="AJ12" s="252"/>
      <c r="AK12" s="252"/>
      <c r="AL12" s="252"/>
      <c r="AM12" s="252"/>
      <c r="AN12" s="252"/>
      <c r="AO12" s="245">
        <f>+AF$8*AF12+AG$8*AG12+AH$8*AH12+AI$8*AI12+AJ$8*AJ12+AK$8*AK12+AL$8*AL12+AM$8*AM12+AN$8*AN12</f>
        <v>0</v>
      </c>
    </row>
    <row r="13" spans="1:41" x14ac:dyDescent="0.25">
      <c r="A13" s="27"/>
      <c r="B13" s="27"/>
      <c r="C13" s="67"/>
      <c r="D13" s="63"/>
      <c r="P13" s="25"/>
      <c r="Q13" s="254"/>
      <c r="R13" s="254"/>
      <c r="S13" s="84"/>
      <c r="T13" s="16"/>
      <c r="U13" s="7"/>
      <c r="V13" s="10"/>
      <c r="W13" s="10"/>
      <c r="X13" s="10"/>
      <c r="Z13" s="10"/>
      <c r="AB13" s="142"/>
      <c r="AC13" s="32"/>
      <c r="AD13" s="27"/>
      <c r="AE13" s="27"/>
      <c r="AF13" s="51"/>
      <c r="AG13" s="51"/>
      <c r="AH13" s="51"/>
      <c r="AI13" s="51"/>
      <c r="AJ13" s="51"/>
      <c r="AK13" s="51"/>
      <c r="AL13" s="51"/>
      <c r="AM13" s="51"/>
      <c r="AN13" s="51"/>
      <c r="AO13" s="1"/>
    </row>
    <row r="14" spans="1:41" ht="15" customHeight="1" x14ac:dyDescent="0.3">
      <c r="A14" s="248" t="s">
        <v>111</v>
      </c>
      <c r="B14" s="249" t="s">
        <v>53</v>
      </c>
      <c r="C14" s="239"/>
      <c r="D14" s="240"/>
      <c r="E14" s="240"/>
      <c r="F14" s="240"/>
      <c r="G14" s="240"/>
      <c r="H14" s="240"/>
      <c r="I14" s="240"/>
      <c r="J14" s="240"/>
      <c r="K14" s="240"/>
      <c r="L14" s="240"/>
      <c r="M14" s="240"/>
      <c r="N14" s="241">
        <f>SUM(D14:M14)</f>
        <v>0</v>
      </c>
      <c r="O14" s="242">
        <f>+D$8*D14+E$8*E14+F$8*F14+G$8*G14+H$8*H14+I$8*I14+K$8*K14+L$8*L14+J$8*J14+M$8*M14</f>
        <v>0</v>
      </c>
      <c r="P14" s="25"/>
      <c r="Q14" s="274" t="str">
        <f>+A14</f>
        <v>Task 2: Marketing</v>
      </c>
      <c r="R14" s="274"/>
      <c r="S14" s="244"/>
      <c r="T14" s="245" t="e">
        <f>+V14/U14</f>
        <v>#DIV/0!</v>
      </c>
      <c r="U14" s="243">
        <f t="shared" ref="U14" si="3">+N14</f>
        <v>0</v>
      </c>
      <c r="V14" s="246">
        <f>+O14</f>
        <v>0</v>
      </c>
      <c r="W14" s="246">
        <f>+V14*X$4</f>
        <v>0</v>
      </c>
      <c r="X14" s="245">
        <f>+V14*X$5</f>
        <v>0</v>
      </c>
      <c r="Y14" s="246">
        <f t="shared" ref="Y14" si="4">AO14</f>
        <v>0</v>
      </c>
      <c r="Z14" s="246">
        <v>0</v>
      </c>
      <c r="AA14" s="246">
        <f>+V14*(X$3+1)*X6</f>
        <v>0</v>
      </c>
      <c r="AB14" s="247">
        <f>+V14+W14+X14+Y14+Z14+AA14</f>
        <v>0</v>
      </c>
      <c r="AC14" s="32"/>
      <c r="AD14" s="277" t="str">
        <f>+A14</f>
        <v>Task 2: Marketing</v>
      </c>
      <c r="AE14" s="277"/>
      <c r="AF14" s="250"/>
      <c r="AG14" s="252"/>
      <c r="AH14" s="252"/>
      <c r="AI14" s="252"/>
      <c r="AJ14" s="252"/>
      <c r="AK14" s="252"/>
      <c r="AL14" s="252"/>
      <c r="AM14" s="252"/>
      <c r="AN14" s="252"/>
      <c r="AO14" s="245">
        <f t="shared" ref="AO14" si="5">+AF$8*AF14+AG$8*AG14+AH$8*AH14+AI$8*AI14+AJ$8*AJ14+AK$8*AK14+AL$8*AL14+AM$8*AM14+AN$8*AN14</f>
        <v>0</v>
      </c>
    </row>
    <row r="15" spans="1:41" ht="15.6" x14ac:dyDescent="0.3">
      <c r="A15" s="27"/>
      <c r="B15" s="255"/>
      <c r="C15" s="67"/>
      <c r="P15" s="25"/>
      <c r="Q15" s="289"/>
      <c r="R15" s="290"/>
      <c r="S15" s="84"/>
      <c r="X15" s="1"/>
      <c r="AB15" s="251"/>
      <c r="AC15" s="32"/>
      <c r="AD15" s="254"/>
      <c r="AE15" s="254"/>
      <c r="AF15" s="24"/>
      <c r="AG15" s="170"/>
      <c r="AH15" s="170"/>
      <c r="AI15" s="170"/>
      <c r="AJ15" s="170"/>
      <c r="AK15" s="170"/>
      <c r="AL15" s="170"/>
      <c r="AM15" s="170"/>
      <c r="AN15" s="170"/>
      <c r="AO15" s="1"/>
    </row>
    <row r="16" spans="1:41" s="3" customFormat="1" ht="15.75" customHeight="1" x14ac:dyDescent="0.3">
      <c r="A16" s="284" t="s">
        <v>64</v>
      </c>
      <c r="B16" s="284"/>
      <c r="C16" s="66"/>
      <c r="D16" s="75">
        <f>D14+D12</f>
        <v>0</v>
      </c>
      <c r="E16" s="75">
        <f t="shared" ref="E16:M16" si="6">E14+E12</f>
        <v>0</v>
      </c>
      <c r="F16" s="75">
        <f t="shared" si="6"/>
        <v>0</v>
      </c>
      <c r="G16" s="75">
        <f t="shared" si="6"/>
        <v>0</v>
      </c>
      <c r="H16" s="75">
        <f t="shared" si="6"/>
        <v>0</v>
      </c>
      <c r="I16" s="75">
        <f t="shared" si="6"/>
        <v>0</v>
      </c>
      <c r="J16" s="75">
        <f t="shared" si="6"/>
        <v>0</v>
      </c>
      <c r="K16" s="75">
        <f t="shared" si="6"/>
        <v>0</v>
      </c>
      <c r="L16" s="75">
        <f t="shared" si="6"/>
        <v>0</v>
      </c>
      <c r="M16" s="75">
        <f t="shared" si="6"/>
        <v>0</v>
      </c>
      <c r="N16" s="58">
        <f>SUM(D16:M16)</f>
        <v>0</v>
      </c>
      <c r="O16" s="262">
        <f>O14+O12</f>
        <v>0</v>
      </c>
      <c r="P16" s="256"/>
      <c r="Q16" s="268" t="str">
        <f>+A16</f>
        <v>TOTAL Known Tasks</v>
      </c>
      <c r="R16" s="268"/>
      <c r="S16" s="257"/>
      <c r="T16" s="258" t="e">
        <f>+V16/U16</f>
        <v>#DIV/0!</v>
      </c>
      <c r="U16" s="259">
        <f>U14+U12</f>
        <v>0</v>
      </c>
      <c r="V16" s="259">
        <f t="shared" ref="V16:AB16" si="7">V14+V12</f>
        <v>0</v>
      </c>
      <c r="W16" s="259">
        <f t="shared" si="7"/>
        <v>0</v>
      </c>
      <c r="X16" s="259">
        <f t="shared" si="7"/>
        <v>0</v>
      </c>
      <c r="Y16" s="259">
        <f t="shared" si="7"/>
        <v>0</v>
      </c>
      <c r="Z16" s="259">
        <f t="shared" si="7"/>
        <v>0</v>
      </c>
      <c r="AA16" s="259">
        <f t="shared" si="7"/>
        <v>0</v>
      </c>
      <c r="AB16" s="258">
        <f t="shared" si="7"/>
        <v>0</v>
      </c>
      <c r="AC16" s="260"/>
      <c r="AD16" s="284" t="str">
        <f>+A16</f>
        <v>TOTAL Known Tasks</v>
      </c>
      <c r="AE16" s="284"/>
      <c r="AF16" s="261">
        <f>AF14+AF12</f>
        <v>0</v>
      </c>
      <c r="AG16" s="261">
        <f t="shared" ref="AG16:AO16" si="8">AG14+AG12</f>
        <v>0</v>
      </c>
      <c r="AH16" s="261">
        <f t="shared" si="8"/>
        <v>0</v>
      </c>
      <c r="AI16" s="261">
        <f t="shared" si="8"/>
        <v>0</v>
      </c>
      <c r="AJ16" s="261">
        <f t="shared" si="8"/>
        <v>0</v>
      </c>
      <c r="AK16" s="261">
        <f t="shared" si="8"/>
        <v>0</v>
      </c>
      <c r="AL16" s="261">
        <f t="shared" si="8"/>
        <v>0</v>
      </c>
      <c r="AM16" s="261">
        <f t="shared" si="8"/>
        <v>0</v>
      </c>
      <c r="AN16" s="261">
        <f t="shared" si="8"/>
        <v>0</v>
      </c>
      <c r="AO16" s="265">
        <f t="shared" si="8"/>
        <v>0</v>
      </c>
    </row>
    <row r="17" spans="1:41" ht="13.8" x14ac:dyDescent="0.25">
      <c r="A17" s="44"/>
      <c r="B17" s="45"/>
      <c r="C17" s="73"/>
      <c r="D17" s="76"/>
      <c r="E17" s="76"/>
      <c r="F17" s="76"/>
      <c r="G17" s="76"/>
      <c r="H17" s="76" t="s">
        <v>103</v>
      </c>
      <c r="I17" s="76"/>
      <c r="J17" s="76"/>
      <c r="K17" s="76"/>
      <c r="L17" s="76"/>
      <c r="M17" s="76"/>
      <c r="N17" s="56"/>
      <c r="O17" s="124"/>
      <c r="Q17" s="44"/>
      <c r="R17" s="45"/>
      <c r="S17" s="90"/>
      <c r="T17" s="134"/>
      <c r="U17" s="43"/>
      <c r="V17" s="143"/>
      <c r="W17" s="143"/>
      <c r="X17" s="143"/>
      <c r="Y17" s="143"/>
      <c r="Z17" s="143"/>
      <c r="AA17" s="143"/>
      <c r="AB17" s="144"/>
      <c r="AC17" s="170"/>
      <c r="AD17" s="44"/>
      <c r="AE17" s="45"/>
      <c r="AF17" s="46"/>
      <c r="AG17" s="43"/>
      <c r="AH17" s="43"/>
      <c r="AI17" s="43"/>
      <c r="AJ17" s="43"/>
      <c r="AK17" s="43"/>
      <c r="AL17" s="43"/>
      <c r="AM17" s="43"/>
      <c r="AN17" s="43"/>
      <c r="AO17" s="43"/>
    </row>
    <row r="18" spans="1:41" x14ac:dyDescent="0.25">
      <c r="A18" s="269"/>
      <c r="B18" s="269"/>
      <c r="C18" s="67"/>
      <c r="Q18" s="269"/>
      <c r="R18" s="269"/>
      <c r="S18" s="84"/>
      <c r="AB18" s="81"/>
      <c r="AC18" s="170"/>
      <c r="AD18" s="269"/>
      <c r="AE18" s="269"/>
      <c r="AF18" s="24"/>
    </row>
    <row r="19" spans="1:41" s="43" customFormat="1" ht="36" hidden="1" customHeight="1" x14ac:dyDescent="0.25">
      <c r="A19" s="270" t="s">
        <v>67</v>
      </c>
      <c r="B19" s="270"/>
      <c r="C19" s="66"/>
      <c r="D19" s="36"/>
      <c r="E19" s="36"/>
      <c r="F19" s="36"/>
      <c r="G19" s="36"/>
      <c r="H19" s="36"/>
      <c r="I19" s="36"/>
      <c r="J19" s="36"/>
      <c r="K19" s="36"/>
      <c r="L19" s="36"/>
      <c r="M19" s="36"/>
      <c r="N19" s="57"/>
      <c r="O19" s="122"/>
      <c r="P19" s="42"/>
      <c r="Q19" s="270" t="str">
        <f t="shared" ref="Q19:Q24" si="9">+A19</f>
        <v>Unknown Tasks</v>
      </c>
      <c r="R19" s="270"/>
      <c r="S19" s="83"/>
      <c r="T19" s="135"/>
      <c r="U19" s="37"/>
      <c r="V19" s="145"/>
      <c r="W19" s="145"/>
      <c r="X19" s="145"/>
      <c r="Y19" s="145"/>
      <c r="Z19" s="145"/>
      <c r="AA19" s="145"/>
      <c r="AB19" s="146"/>
      <c r="AC19" s="42"/>
      <c r="AD19" s="270" t="str">
        <f t="shared" ref="AD19:AD24" si="10">+A19</f>
        <v>Unknown Tasks</v>
      </c>
      <c r="AE19" s="270"/>
      <c r="AF19" s="35"/>
      <c r="AG19" s="37"/>
      <c r="AH19" s="37"/>
      <c r="AI19" s="37"/>
      <c r="AJ19" s="37"/>
      <c r="AK19" s="37"/>
      <c r="AL19" s="37"/>
      <c r="AM19" s="37"/>
      <c r="AN19" s="37"/>
      <c r="AO19" s="37"/>
    </row>
    <row r="20" spans="1:41" ht="15" hidden="1" customHeight="1" x14ac:dyDescent="0.25">
      <c r="A20" s="271" t="s">
        <v>68</v>
      </c>
      <c r="B20" s="271"/>
      <c r="C20" s="68"/>
      <c r="D20" s="41"/>
      <c r="E20" s="41"/>
      <c r="F20" s="41"/>
      <c r="G20" s="41"/>
      <c r="H20" s="41"/>
      <c r="I20" s="41"/>
      <c r="J20" s="41"/>
      <c r="K20" s="41"/>
      <c r="L20" s="41"/>
      <c r="M20" s="41"/>
      <c r="N20" s="54"/>
      <c r="O20" s="123"/>
      <c r="P20" s="25"/>
      <c r="Q20" s="271" t="str">
        <f t="shared" si="9"/>
        <v xml:space="preserve">Task 1: </v>
      </c>
      <c r="R20" s="271"/>
      <c r="S20" s="85"/>
      <c r="T20" s="59"/>
      <c r="U20" s="34"/>
      <c r="V20" s="61"/>
      <c r="W20" s="61"/>
      <c r="X20" s="61"/>
      <c r="Y20" s="61"/>
      <c r="Z20" s="61"/>
      <c r="AA20" s="61"/>
      <c r="AB20" s="82"/>
      <c r="AC20" s="32"/>
      <c r="AD20" s="271" t="str">
        <f t="shared" si="10"/>
        <v xml:space="preserve">Task 1: </v>
      </c>
      <c r="AE20" s="271"/>
      <c r="AF20" s="33"/>
      <c r="AG20" s="34"/>
      <c r="AH20" s="34"/>
      <c r="AI20" s="34"/>
      <c r="AJ20" s="34"/>
      <c r="AK20" s="34"/>
      <c r="AL20" s="34"/>
      <c r="AM20" s="34"/>
      <c r="AN20" s="34"/>
      <c r="AO20" s="34"/>
    </row>
    <row r="21" spans="1:41" ht="13.8" hidden="1" x14ac:dyDescent="0.25">
      <c r="A21" s="272" t="s">
        <v>47</v>
      </c>
      <c r="B21" s="272"/>
      <c r="C21" s="71"/>
      <c r="N21" s="55">
        <f>SUM(D21:M21)</f>
        <v>0</v>
      </c>
      <c r="O21" s="60">
        <f>+D$8*D21+E$8*E21+F$8*F21+G$8*G21+H$8*H21+I$8*I21+K$8*K21+L$8*L21+J$8*J21</f>
        <v>0</v>
      </c>
      <c r="P21" s="25"/>
      <c r="Q21" s="283" t="str">
        <f t="shared" si="9"/>
        <v>Subtask 1:</v>
      </c>
      <c r="R21" s="283"/>
      <c r="S21" s="88"/>
      <c r="T21" s="157" t="e">
        <f t="shared" ref="T21:T23" si="11">+V21/U21</f>
        <v>#DIV/0!</v>
      </c>
      <c r="U21" s="158">
        <f t="shared" ref="U21:U23" si="12">+N21</f>
        <v>0</v>
      </c>
      <c r="V21" s="157">
        <f t="shared" ref="V21:V23" si="13">+O21</f>
        <v>0</v>
      </c>
      <c r="W21" s="157">
        <f t="shared" ref="W21:W23" si="14">+V21*X$4</f>
        <v>0</v>
      </c>
      <c r="X21" s="157">
        <f t="shared" ref="X21:X23" si="15">+V21*X$5</f>
        <v>0</v>
      </c>
      <c r="Y21" s="157">
        <f t="shared" ref="Y21:Y23" si="16">+AO21</f>
        <v>0</v>
      </c>
      <c r="Z21" s="157">
        <v>0</v>
      </c>
      <c r="AA21" s="157">
        <f t="shared" ref="AA21:AA23" si="17">(+V21*(1+X$3))*X$6</f>
        <v>0</v>
      </c>
      <c r="AB21" s="180">
        <f>+V21+W21+X21+Y21+Z21+AA21</f>
        <v>0</v>
      </c>
      <c r="AC21" s="32"/>
      <c r="AD21" s="283" t="str">
        <f t="shared" si="10"/>
        <v>Subtask 1:</v>
      </c>
      <c r="AE21" s="283"/>
      <c r="AF21" s="184"/>
      <c r="AG21" s="193"/>
      <c r="AH21" s="193"/>
      <c r="AI21" s="193"/>
      <c r="AJ21" s="193"/>
      <c r="AK21" s="193"/>
      <c r="AL21" s="193"/>
      <c r="AM21" s="193"/>
      <c r="AN21" s="193"/>
      <c r="AO21" s="157">
        <f t="shared" ref="AO21:AO23" si="18">+AF$8*AF21+AG$8*AG21+AH$8*AH21+AI$8*AI21+AJ$8*AJ21+AK$8*AK21+AL$8*AL21+AM$8*AM21+AN$8*AN21</f>
        <v>0</v>
      </c>
    </row>
    <row r="22" spans="1:41" ht="14.25" hidden="1" customHeight="1" x14ac:dyDescent="0.25">
      <c r="A22" s="272" t="s">
        <v>48</v>
      </c>
      <c r="B22" s="272"/>
      <c r="C22" s="71"/>
      <c r="N22" s="55">
        <f>SUM(D22:M22)</f>
        <v>0</v>
      </c>
      <c r="O22" s="60">
        <f>+D$8*D22+E$8*E22+F$8*F22+G$8*G22+H$8*H22+I$8*I22+K$8*K22+L$8*L22+J$8*J22</f>
        <v>0</v>
      </c>
      <c r="P22" s="25"/>
      <c r="Q22" s="283" t="str">
        <f t="shared" si="9"/>
        <v xml:space="preserve">Subtask 2: </v>
      </c>
      <c r="R22" s="283"/>
      <c r="S22" s="88"/>
      <c r="T22" s="157" t="e">
        <f t="shared" si="11"/>
        <v>#DIV/0!</v>
      </c>
      <c r="U22" s="158">
        <f t="shared" si="12"/>
        <v>0</v>
      </c>
      <c r="V22" s="157">
        <f t="shared" si="13"/>
        <v>0</v>
      </c>
      <c r="W22" s="157">
        <f t="shared" si="14"/>
        <v>0</v>
      </c>
      <c r="X22" s="157">
        <f t="shared" si="15"/>
        <v>0</v>
      </c>
      <c r="Y22" s="157">
        <f t="shared" si="16"/>
        <v>0</v>
      </c>
      <c r="Z22" s="157">
        <v>0</v>
      </c>
      <c r="AA22" s="157">
        <f t="shared" si="17"/>
        <v>0</v>
      </c>
      <c r="AB22" s="180">
        <f t="shared" ref="AB22:AB23" si="19">+V22+W22+X22+Y22+Z22+AA22</f>
        <v>0</v>
      </c>
      <c r="AC22" s="32"/>
      <c r="AD22" s="283" t="str">
        <f t="shared" si="10"/>
        <v xml:space="preserve">Subtask 2: </v>
      </c>
      <c r="AE22" s="283"/>
      <c r="AF22" s="184"/>
      <c r="AG22" s="7"/>
      <c r="AH22" s="7"/>
      <c r="AI22" s="7"/>
      <c r="AJ22" s="7"/>
      <c r="AK22" s="7"/>
      <c r="AL22" s="7"/>
      <c r="AM22" s="7"/>
      <c r="AN22" s="7"/>
      <c r="AO22" s="1">
        <f t="shared" si="18"/>
        <v>0</v>
      </c>
    </row>
    <row r="23" spans="1:41" ht="14.25" hidden="1" customHeight="1" thickBot="1" x14ac:dyDescent="0.3">
      <c r="A23" s="273" t="s">
        <v>49</v>
      </c>
      <c r="B23" s="273"/>
      <c r="C23" s="112"/>
      <c r="D23" s="103"/>
      <c r="E23" s="103"/>
      <c r="F23" s="103"/>
      <c r="G23" s="103"/>
      <c r="H23" s="103"/>
      <c r="I23" s="103"/>
      <c r="J23" s="103"/>
      <c r="K23" s="103"/>
      <c r="L23" s="103"/>
      <c r="M23" s="103"/>
      <c r="N23" s="104">
        <f>SUM(D23:M23)</f>
        <v>0</v>
      </c>
      <c r="O23" s="105">
        <f>+D$8*D23+E$8*E23+F$8*F23+G$8*G23+H$8*H23+I$8*I23+K$8*K23+L$8*L23+J$8*J23</f>
        <v>0</v>
      </c>
      <c r="P23" s="25"/>
      <c r="Q23" s="276" t="str">
        <f t="shared" si="9"/>
        <v xml:space="preserve">Subtask 3: </v>
      </c>
      <c r="R23" s="276"/>
      <c r="S23" s="113"/>
      <c r="T23" s="186" t="e">
        <f t="shared" si="11"/>
        <v>#DIV/0!</v>
      </c>
      <c r="U23" s="187">
        <f t="shared" si="12"/>
        <v>0</v>
      </c>
      <c r="V23" s="186">
        <f t="shared" si="13"/>
        <v>0</v>
      </c>
      <c r="W23" s="186">
        <f t="shared" si="14"/>
        <v>0</v>
      </c>
      <c r="X23" s="186">
        <f t="shared" si="15"/>
        <v>0</v>
      </c>
      <c r="Y23" s="186">
        <f t="shared" si="16"/>
        <v>0</v>
      </c>
      <c r="Z23" s="186">
        <v>0</v>
      </c>
      <c r="AA23" s="186">
        <f t="shared" si="17"/>
        <v>0</v>
      </c>
      <c r="AB23" s="188">
        <f t="shared" si="19"/>
        <v>0</v>
      </c>
      <c r="AC23" s="110"/>
      <c r="AD23" s="276" t="str">
        <f t="shared" si="10"/>
        <v xml:space="preserve">Subtask 3: </v>
      </c>
      <c r="AE23" s="276"/>
      <c r="AF23" s="181"/>
      <c r="AG23" s="103"/>
      <c r="AH23" s="103"/>
      <c r="AI23" s="103"/>
      <c r="AJ23" s="103"/>
      <c r="AK23" s="103"/>
      <c r="AL23" s="103"/>
      <c r="AM23" s="103"/>
      <c r="AN23" s="103"/>
      <c r="AO23" s="1">
        <f t="shared" si="18"/>
        <v>0</v>
      </c>
    </row>
    <row r="24" spans="1:41" ht="15" hidden="1" customHeight="1" x14ac:dyDescent="0.3">
      <c r="A24" s="267" t="s">
        <v>57</v>
      </c>
      <c r="B24" s="267"/>
      <c r="C24" s="74"/>
      <c r="D24" s="41">
        <f t="shared" ref="D24:O24" si="20">SUM(D21:D23)</f>
        <v>0</v>
      </c>
      <c r="E24" s="41">
        <f t="shared" si="20"/>
        <v>0</v>
      </c>
      <c r="F24" s="41">
        <f t="shared" si="20"/>
        <v>0</v>
      </c>
      <c r="G24" s="41">
        <f t="shared" si="20"/>
        <v>0</v>
      </c>
      <c r="H24" s="41">
        <f t="shared" si="20"/>
        <v>0</v>
      </c>
      <c r="I24" s="41">
        <f t="shared" si="20"/>
        <v>0</v>
      </c>
      <c r="J24" s="41">
        <f t="shared" si="20"/>
        <v>0</v>
      </c>
      <c r="K24" s="41">
        <f t="shared" si="20"/>
        <v>0</v>
      </c>
      <c r="L24" s="41">
        <f t="shared" si="20"/>
        <v>0</v>
      </c>
      <c r="M24" s="41">
        <f t="shared" si="20"/>
        <v>0</v>
      </c>
      <c r="N24" s="54">
        <f t="shared" si="20"/>
        <v>0</v>
      </c>
      <c r="O24" s="123">
        <f t="shared" si="20"/>
        <v>0</v>
      </c>
      <c r="P24" s="25"/>
      <c r="Q24" s="267" t="str">
        <f t="shared" si="9"/>
        <v>TOTAL Task 1</v>
      </c>
      <c r="R24" s="267"/>
      <c r="S24" s="91"/>
      <c r="T24" s="210" t="e">
        <f>+V24/U24</f>
        <v>#DIV/0!</v>
      </c>
      <c r="U24" s="34">
        <f t="shared" ref="U24:AB24" si="21">SUM(U21:U23)</f>
        <v>0</v>
      </c>
      <c r="V24" s="59">
        <f t="shared" si="21"/>
        <v>0</v>
      </c>
      <c r="W24" s="59">
        <f t="shared" si="21"/>
        <v>0</v>
      </c>
      <c r="X24" s="59">
        <f t="shared" si="21"/>
        <v>0</v>
      </c>
      <c r="Y24" s="59">
        <f t="shared" si="21"/>
        <v>0</v>
      </c>
      <c r="Z24" s="59">
        <f t="shared" si="21"/>
        <v>0</v>
      </c>
      <c r="AA24" s="59">
        <f t="shared" si="21"/>
        <v>0</v>
      </c>
      <c r="AB24" s="197">
        <f t="shared" si="21"/>
        <v>0</v>
      </c>
      <c r="AC24" s="32"/>
      <c r="AD24" s="267" t="str">
        <f t="shared" si="10"/>
        <v>TOTAL Task 1</v>
      </c>
      <c r="AE24" s="267"/>
      <c r="AF24" s="185">
        <f t="shared" ref="AF24:AO24" si="22">SUM(AF21:AF23)</f>
        <v>0</v>
      </c>
      <c r="AG24" s="185">
        <f t="shared" si="22"/>
        <v>0</v>
      </c>
      <c r="AH24" s="185">
        <f t="shared" si="22"/>
        <v>0</v>
      </c>
      <c r="AI24" s="185">
        <f t="shared" si="22"/>
        <v>0</v>
      </c>
      <c r="AJ24" s="185">
        <f t="shared" si="22"/>
        <v>0</v>
      </c>
      <c r="AK24" s="185">
        <f t="shared" si="22"/>
        <v>0</v>
      </c>
      <c r="AL24" s="185">
        <f t="shared" si="22"/>
        <v>0</v>
      </c>
      <c r="AM24" s="185">
        <f t="shared" si="22"/>
        <v>0</v>
      </c>
      <c r="AN24" s="185">
        <f t="shared" si="22"/>
        <v>0</v>
      </c>
      <c r="AO24" s="177">
        <f t="shared" si="22"/>
        <v>0</v>
      </c>
    </row>
    <row r="25" spans="1:41" hidden="1" x14ac:dyDescent="0.25">
      <c r="A25" s="269"/>
      <c r="B25" s="269"/>
      <c r="C25" s="67"/>
      <c r="D25" s="63"/>
      <c r="P25" s="25"/>
      <c r="Q25" s="269"/>
      <c r="R25" s="269"/>
      <c r="S25" s="84"/>
      <c r="AB25" s="81"/>
      <c r="AC25" s="32"/>
      <c r="AD25" s="269"/>
      <c r="AE25" s="269"/>
      <c r="AF25" s="24"/>
    </row>
    <row r="26" spans="1:41" ht="15" hidden="1" customHeight="1" x14ac:dyDescent="0.25">
      <c r="A26" s="271" t="s">
        <v>69</v>
      </c>
      <c r="B26" s="271"/>
      <c r="C26" s="68"/>
      <c r="D26" s="41"/>
      <c r="E26" s="41"/>
      <c r="F26" s="41"/>
      <c r="G26" s="41"/>
      <c r="H26" s="41"/>
      <c r="I26" s="41"/>
      <c r="J26" s="41"/>
      <c r="K26" s="41"/>
      <c r="L26" s="41"/>
      <c r="M26" s="41"/>
      <c r="N26" s="54"/>
      <c r="O26" s="123"/>
      <c r="P26" s="25"/>
      <c r="Q26" s="271" t="str">
        <f>+A26</f>
        <v xml:space="preserve">Task 2: </v>
      </c>
      <c r="R26" s="271"/>
      <c r="S26" s="85"/>
      <c r="T26" s="59"/>
      <c r="U26" s="34"/>
      <c r="V26" s="61"/>
      <c r="W26" s="61"/>
      <c r="X26" s="61"/>
      <c r="Y26" s="61"/>
      <c r="Z26" s="61"/>
      <c r="AA26" s="61"/>
      <c r="AB26" s="82"/>
      <c r="AC26" s="32"/>
      <c r="AD26" s="271" t="str">
        <f>+A26</f>
        <v xml:space="preserve">Task 2: </v>
      </c>
      <c r="AE26" s="271"/>
      <c r="AF26" s="33"/>
      <c r="AG26" s="34"/>
      <c r="AH26" s="34"/>
      <c r="AI26" s="34"/>
      <c r="AJ26" s="34"/>
      <c r="AK26" s="34"/>
      <c r="AL26" s="34"/>
      <c r="AM26" s="34"/>
      <c r="AN26" s="34"/>
      <c r="AO26" s="34"/>
    </row>
    <row r="27" spans="1:41" ht="14.25" hidden="1" customHeight="1" x14ac:dyDescent="0.25">
      <c r="A27" s="272" t="s">
        <v>47</v>
      </c>
      <c r="B27" s="272"/>
      <c r="C27" s="69"/>
      <c r="N27" s="55">
        <f>SUM(D27:L27)</f>
        <v>0</v>
      </c>
      <c r="O27" s="60">
        <f>+D$8*D27+E$8*E27+F$8*F27+G$8*G27+H$8*H27+I$8*I27+K$8*K27+L$8*L27+J$8*J27</f>
        <v>0</v>
      </c>
      <c r="P27" s="25"/>
      <c r="Q27" s="272" t="str">
        <f>+A27</f>
        <v>Subtask 1:</v>
      </c>
      <c r="R27" s="272"/>
      <c r="S27" s="86"/>
      <c r="T27" s="157" t="e">
        <f t="shared" ref="T27" si="23">+V27/U27</f>
        <v>#DIV/0!</v>
      </c>
      <c r="U27" s="158">
        <f>+N27</f>
        <v>0</v>
      </c>
      <c r="V27" s="157">
        <f t="shared" ref="V27" si="24">+O27</f>
        <v>0</v>
      </c>
      <c r="W27" s="157">
        <f t="shared" ref="W27:W29" si="25">+V27*X$4</f>
        <v>0</v>
      </c>
      <c r="X27" s="157">
        <f t="shared" ref="X27" si="26">+V27*X$5</f>
        <v>0</v>
      </c>
      <c r="Y27" s="157">
        <f t="shared" ref="Y27" si="27">+AO27</f>
        <v>0</v>
      </c>
      <c r="Z27" s="157">
        <v>0</v>
      </c>
      <c r="AA27" s="157">
        <f t="shared" ref="AA27" si="28">(+V27*(1+X$3))*X$6</f>
        <v>0</v>
      </c>
      <c r="AB27" s="180">
        <f>+V27+W27+X27+Y27+Z27+AA27</f>
        <v>0</v>
      </c>
      <c r="AC27" s="32"/>
      <c r="AD27" s="272" t="str">
        <f>+A27</f>
        <v>Subtask 1:</v>
      </c>
      <c r="AE27" s="272"/>
      <c r="AF27" s="22"/>
      <c r="AO27" s="1">
        <f>+AF$8*AF27+AG$8*AG27+AH$8*AH27+AI$8*AI27+AJ$8*AJ27+AK$8*AK27+AL$8*AL27+AM$8*AM27+AN$8*AN27</f>
        <v>0</v>
      </c>
    </row>
    <row r="28" spans="1:41" ht="14.25" hidden="1" customHeight="1" x14ac:dyDescent="0.25">
      <c r="A28" s="272" t="s">
        <v>48</v>
      </c>
      <c r="B28" s="272"/>
      <c r="C28" s="69"/>
      <c r="N28" s="55">
        <f>SUM(D28:L28)</f>
        <v>0</v>
      </c>
      <c r="O28" s="60">
        <f>+D$8*D28+E$8*E28+F$8*F28+G$8*G28+H$8*H28+I$8*I28+K$8*K28+L$8*L28+J$8*J28</f>
        <v>0</v>
      </c>
      <c r="P28" s="25"/>
      <c r="Q28" s="272" t="str">
        <f>+A28</f>
        <v xml:space="preserve">Subtask 2: </v>
      </c>
      <c r="R28" s="272"/>
      <c r="S28" s="86"/>
      <c r="T28" s="157" t="e">
        <f t="shared" ref="T28:T29" si="29">+V28/U28</f>
        <v>#DIV/0!</v>
      </c>
      <c r="U28" s="158">
        <f t="shared" ref="U28:U29" si="30">+N28</f>
        <v>0</v>
      </c>
      <c r="V28" s="157">
        <f t="shared" ref="V28:V29" si="31">+O28</f>
        <v>0</v>
      </c>
      <c r="W28" s="157">
        <f t="shared" si="25"/>
        <v>0</v>
      </c>
      <c r="X28" s="157">
        <f t="shared" ref="X28:X29" si="32">+V28*X$5</f>
        <v>0</v>
      </c>
      <c r="Y28" s="157">
        <f t="shared" ref="Y28:Y29" si="33">+AO28</f>
        <v>0</v>
      </c>
      <c r="Z28" s="157">
        <v>0</v>
      </c>
      <c r="AA28" s="157">
        <f t="shared" ref="AA28:AA29" si="34">(+V28*(1+X$3))*X$6</f>
        <v>0</v>
      </c>
      <c r="AB28" s="180">
        <f t="shared" ref="AB28:AB29" si="35">+V28+W28+X28+Y28+Z28+AA28</f>
        <v>0</v>
      </c>
      <c r="AC28" s="32"/>
      <c r="AD28" s="272" t="str">
        <f>+A28</f>
        <v xml:space="preserve">Subtask 2: </v>
      </c>
      <c r="AE28" s="272"/>
      <c r="AF28" s="22"/>
      <c r="AO28" s="1">
        <f t="shared" ref="AO28:AO29" si="36">+AF$8*AF28+AG$8*AG28+AH$8*AH28+AI$8*AI28+AJ$8*AJ28+AK$8*AK28+AL$8*AL28+AM$8*AM28+AN$8*AN28</f>
        <v>0</v>
      </c>
    </row>
    <row r="29" spans="1:41" ht="14.25" hidden="1" customHeight="1" thickBot="1" x14ac:dyDescent="0.3">
      <c r="A29" s="273" t="s">
        <v>49</v>
      </c>
      <c r="B29" s="273"/>
      <c r="C29" s="102"/>
      <c r="D29" s="103"/>
      <c r="E29" s="103"/>
      <c r="F29" s="103"/>
      <c r="G29" s="103"/>
      <c r="H29" s="103"/>
      <c r="I29" s="103"/>
      <c r="J29" s="103"/>
      <c r="K29" s="103"/>
      <c r="L29" s="103"/>
      <c r="M29" s="171"/>
      <c r="N29" s="55">
        <f>SUM(D29:L29)</f>
        <v>0</v>
      </c>
      <c r="O29" s="105">
        <f>+D$8*D29+E$8*E29+F$8*F29+G$8*G29+H$8*H29+I$8*I29+K$8*K29+L$8*L29+J$8*J29</f>
        <v>0</v>
      </c>
      <c r="P29" s="25"/>
      <c r="Q29" s="273" t="str">
        <f>+A29</f>
        <v xml:space="preserve">Subtask 3: </v>
      </c>
      <c r="R29" s="286"/>
      <c r="S29" s="107"/>
      <c r="T29" s="189" t="e">
        <f t="shared" si="29"/>
        <v>#DIV/0!</v>
      </c>
      <c r="U29" s="187">
        <f t="shared" si="30"/>
        <v>0</v>
      </c>
      <c r="V29" s="186">
        <f t="shared" si="31"/>
        <v>0</v>
      </c>
      <c r="W29" s="186">
        <f t="shared" si="25"/>
        <v>0</v>
      </c>
      <c r="X29" s="186">
        <f t="shared" si="32"/>
        <v>0</v>
      </c>
      <c r="Y29" s="186">
        <f t="shared" si="33"/>
        <v>0</v>
      </c>
      <c r="Z29" s="186">
        <v>0</v>
      </c>
      <c r="AA29" s="190">
        <f t="shared" si="34"/>
        <v>0</v>
      </c>
      <c r="AB29" s="188">
        <f t="shared" si="35"/>
        <v>0</v>
      </c>
      <c r="AC29" s="32"/>
      <c r="AD29" s="273" t="str">
        <f>+A29</f>
        <v xml:space="preserve">Subtask 3: </v>
      </c>
      <c r="AE29" s="273"/>
      <c r="AF29" s="111"/>
      <c r="AG29" s="109"/>
      <c r="AH29" s="109"/>
      <c r="AI29" s="109"/>
      <c r="AJ29" s="109"/>
      <c r="AK29" s="109"/>
      <c r="AL29" s="109"/>
      <c r="AM29" s="109"/>
      <c r="AN29" s="109"/>
      <c r="AO29" s="1">
        <f t="shared" si="36"/>
        <v>0</v>
      </c>
    </row>
    <row r="30" spans="1:41" ht="15" hidden="1" customHeight="1" x14ac:dyDescent="0.3">
      <c r="A30" s="267" t="s">
        <v>53</v>
      </c>
      <c r="B30" s="267"/>
      <c r="C30" s="70"/>
      <c r="D30" s="174">
        <f>SUM(D27:D29)</f>
        <v>0</v>
      </c>
      <c r="E30" s="174">
        <f t="shared" ref="E30:M30" si="37">SUM(E27:E29)</f>
        <v>0</v>
      </c>
      <c r="F30" s="174">
        <f t="shared" si="37"/>
        <v>0</v>
      </c>
      <c r="G30" s="174">
        <f t="shared" si="37"/>
        <v>0</v>
      </c>
      <c r="H30" s="174">
        <f t="shared" si="37"/>
        <v>0</v>
      </c>
      <c r="I30" s="174">
        <f t="shared" si="37"/>
        <v>0</v>
      </c>
      <c r="J30" s="174">
        <f t="shared" si="37"/>
        <v>0</v>
      </c>
      <c r="K30" s="174">
        <f t="shared" si="37"/>
        <v>0</v>
      </c>
      <c r="L30" s="174">
        <f t="shared" si="37"/>
        <v>0</v>
      </c>
      <c r="M30" s="174">
        <f t="shared" si="37"/>
        <v>0</v>
      </c>
      <c r="N30" s="173">
        <f>SUM(N27:N29)</f>
        <v>0</v>
      </c>
      <c r="O30" s="123">
        <f>SUM(O27:O29)</f>
        <v>0</v>
      </c>
      <c r="P30" s="25"/>
      <c r="Q30" s="267" t="str">
        <f>+A30</f>
        <v>TOTAL Task 2</v>
      </c>
      <c r="R30" s="267"/>
      <c r="S30" s="87"/>
      <c r="T30" s="59" t="e">
        <f>SUM(T27:T29)</f>
        <v>#DIV/0!</v>
      </c>
      <c r="U30" s="34">
        <f t="shared" ref="U30:AA30" si="38">SUM(U27:U29)</f>
        <v>0</v>
      </c>
      <c r="V30" s="59">
        <f t="shared" si="38"/>
        <v>0</v>
      </c>
      <c r="W30" s="59">
        <f t="shared" si="38"/>
        <v>0</v>
      </c>
      <c r="X30" s="59">
        <f t="shared" si="38"/>
        <v>0</v>
      </c>
      <c r="Y30" s="59">
        <f t="shared" si="38"/>
        <v>0</v>
      </c>
      <c r="Z30" s="59">
        <f t="shared" si="38"/>
        <v>0</v>
      </c>
      <c r="AA30" s="59">
        <f t="shared" si="38"/>
        <v>0</v>
      </c>
      <c r="AB30" s="197">
        <f>SUM(AB27:AB29)</f>
        <v>0</v>
      </c>
      <c r="AC30" s="32"/>
      <c r="AD30" s="267" t="str">
        <f>+A30</f>
        <v>TOTAL Task 2</v>
      </c>
      <c r="AE30" s="267"/>
      <c r="AF30" s="40">
        <f>SUM(AF27:AF29)</f>
        <v>0</v>
      </c>
      <c r="AG30" s="40">
        <f t="shared" ref="AG30:AN30" si="39">SUM(AG27:AG29)</f>
        <v>0</v>
      </c>
      <c r="AH30" s="40">
        <f t="shared" si="39"/>
        <v>0</v>
      </c>
      <c r="AI30" s="40">
        <f t="shared" si="39"/>
        <v>0</v>
      </c>
      <c r="AJ30" s="40">
        <f t="shared" si="39"/>
        <v>0</v>
      </c>
      <c r="AK30" s="40">
        <f t="shared" si="39"/>
        <v>0</v>
      </c>
      <c r="AL30" s="40">
        <f t="shared" si="39"/>
        <v>0</v>
      </c>
      <c r="AM30" s="40">
        <f t="shared" si="39"/>
        <v>0</v>
      </c>
      <c r="AN30" s="40">
        <f t="shared" si="39"/>
        <v>0</v>
      </c>
      <c r="AO30" s="177">
        <f>SUM(AO27:AO29)</f>
        <v>0</v>
      </c>
    </row>
    <row r="31" spans="1:41" hidden="1" x14ac:dyDescent="0.25">
      <c r="A31" s="269"/>
      <c r="B31" s="269"/>
      <c r="C31" s="67"/>
      <c r="P31" s="25"/>
      <c r="Q31" s="269"/>
      <c r="R31" s="269"/>
      <c r="S31" s="84"/>
      <c r="AB31" s="81"/>
      <c r="AC31" s="32"/>
      <c r="AD31" s="269"/>
      <c r="AE31" s="269"/>
      <c r="AF31" s="24"/>
    </row>
    <row r="32" spans="1:41" ht="18" hidden="1" customHeight="1" x14ac:dyDescent="0.25">
      <c r="A32" s="271" t="s">
        <v>70</v>
      </c>
      <c r="B32" s="271"/>
      <c r="C32" s="68"/>
      <c r="D32" s="41"/>
      <c r="E32" s="41"/>
      <c r="F32" s="41"/>
      <c r="G32" s="41"/>
      <c r="H32" s="41"/>
      <c r="I32" s="41"/>
      <c r="J32" s="41"/>
      <c r="K32" s="41"/>
      <c r="L32" s="41"/>
      <c r="M32" s="41"/>
      <c r="N32" s="54"/>
      <c r="O32" s="123"/>
      <c r="P32" s="25"/>
      <c r="Q32" s="271" t="str">
        <f>+A32</f>
        <v xml:space="preserve">Task 3: </v>
      </c>
      <c r="R32" s="271"/>
      <c r="S32" s="85"/>
      <c r="T32" s="59"/>
      <c r="U32" s="34"/>
      <c r="V32" s="61"/>
      <c r="W32" s="61"/>
      <c r="X32" s="61"/>
      <c r="Y32" s="61"/>
      <c r="Z32" s="61"/>
      <c r="AA32" s="61"/>
      <c r="AB32" s="82"/>
      <c r="AC32" s="32"/>
      <c r="AD32" s="271" t="str">
        <f>+A32</f>
        <v xml:space="preserve">Task 3: </v>
      </c>
      <c r="AE32" s="271"/>
      <c r="AF32" s="33"/>
      <c r="AG32" s="34"/>
      <c r="AH32" s="34"/>
      <c r="AI32" s="34"/>
      <c r="AJ32" s="34"/>
      <c r="AK32" s="34"/>
      <c r="AL32" s="34"/>
      <c r="AM32" s="34"/>
      <c r="AN32" s="34"/>
      <c r="AO32" s="34"/>
    </row>
    <row r="33" spans="1:41" ht="14.25" hidden="1" customHeight="1" x14ac:dyDescent="0.25">
      <c r="A33" s="272" t="s">
        <v>47</v>
      </c>
      <c r="B33" s="272"/>
      <c r="C33" s="71"/>
      <c r="N33" s="55">
        <f>SUM(D33:L33)</f>
        <v>0</v>
      </c>
      <c r="O33" s="60">
        <f>+D$8*D33+E$8*E33+F$8*F33+G$8*G33+H$8*H33+I$8*I33+K$8*K33+L$8*L33+J$8*J33</f>
        <v>0</v>
      </c>
      <c r="P33" s="25"/>
      <c r="Q33" s="283" t="str">
        <f>+A33</f>
        <v>Subtask 1:</v>
      </c>
      <c r="R33" s="283"/>
      <c r="S33" s="88"/>
      <c r="T33" s="157" t="e">
        <f t="shared" ref="T33" si="40">+V33/U33</f>
        <v>#DIV/0!</v>
      </c>
      <c r="U33" s="158">
        <f>+N33</f>
        <v>0</v>
      </c>
      <c r="V33" s="157">
        <f t="shared" ref="V33" si="41">+O33</f>
        <v>0</v>
      </c>
      <c r="W33" s="157">
        <f t="shared" ref="W33:W35" si="42">+V33*X$4</f>
        <v>0</v>
      </c>
      <c r="X33" s="157">
        <f t="shared" ref="X33" si="43">+V33*X$5</f>
        <v>0</v>
      </c>
      <c r="Y33" s="157">
        <f t="shared" ref="Y33" si="44">+AO33</f>
        <v>0</v>
      </c>
      <c r="Z33" s="157">
        <v>0</v>
      </c>
      <c r="AA33" s="157">
        <f t="shared" ref="AA33" si="45">(+V33*(1+X$3))*X$6</f>
        <v>0</v>
      </c>
      <c r="AB33" s="180">
        <f>+V33+W33+X33+Y33+Z33+AA33</f>
        <v>0</v>
      </c>
      <c r="AC33" s="32"/>
      <c r="AD33" s="283" t="str">
        <f>+A33</f>
        <v>Subtask 1:</v>
      </c>
      <c r="AE33" s="283"/>
      <c r="AF33" s="23"/>
      <c r="AO33" s="1">
        <f>+AF$8*AF33+AG$8*AG33+AH$8*AH33+AI$8*AI33+AJ$8*AJ33+AK$8*AK33+AL$8*AL33+AM$8*AM33+AN$8*AN33</f>
        <v>0</v>
      </c>
    </row>
    <row r="34" spans="1:41" ht="14.25" hidden="1" customHeight="1" x14ac:dyDescent="0.25">
      <c r="A34" s="272" t="s">
        <v>48</v>
      </c>
      <c r="B34" s="272"/>
      <c r="C34" s="71"/>
      <c r="N34" s="55">
        <f>SUM(D34:L34)</f>
        <v>0</v>
      </c>
      <c r="O34" s="60">
        <f>+D$8*D34+E$8*E34+F$8*F34+G$8*G34+H$8*H34+I$8*I34+K$8*K34+L$8*L34+J$8*J34</f>
        <v>0</v>
      </c>
      <c r="P34" s="25"/>
      <c r="Q34" s="283" t="str">
        <f>+A34</f>
        <v xml:space="preserve">Subtask 2: </v>
      </c>
      <c r="R34" s="283"/>
      <c r="S34" s="88"/>
      <c r="T34" s="157" t="e">
        <f t="shared" ref="T34:T35" si="46">+V34/U34</f>
        <v>#DIV/0!</v>
      </c>
      <c r="U34" s="158">
        <f t="shared" ref="U34:U35" si="47">+N34</f>
        <v>0</v>
      </c>
      <c r="V34" s="157">
        <f t="shared" ref="V34:V35" si="48">+O34</f>
        <v>0</v>
      </c>
      <c r="W34" s="157">
        <f t="shared" si="42"/>
        <v>0</v>
      </c>
      <c r="X34" s="157">
        <f t="shared" ref="X34:X35" si="49">+V34*X$5</f>
        <v>0</v>
      </c>
      <c r="Y34" s="157">
        <f t="shared" ref="Y34:Y35" si="50">+AO34</f>
        <v>0</v>
      </c>
      <c r="Z34" s="157">
        <v>0</v>
      </c>
      <c r="AA34" s="157">
        <f t="shared" ref="AA34:AA35" si="51">(+V34*(1+X$3))*X$6</f>
        <v>0</v>
      </c>
      <c r="AB34" s="180">
        <f t="shared" ref="AB34:AB35" si="52">+V34+W34+X34+Y34+Z34+AA34</f>
        <v>0</v>
      </c>
      <c r="AC34" s="32"/>
      <c r="AD34" s="283" t="str">
        <f>+A34</f>
        <v xml:space="preserve">Subtask 2: </v>
      </c>
      <c r="AE34" s="283"/>
      <c r="AF34" s="23"/>
      <c r="AO34" s="1">
        <f t="shared" ref="AO34:AO35" si="53">+AF$8*AF34+AG$8*AG34+AH$8*AH34+AI$8*AI34+AJ$8*AJ34+AK$8*AK34+AL$8*AL34+AM$8*AM34+AN$8*AN34</f>
        <v>0</v>
      </c>
    </row>
    <row r="35" spans="1:41" ht="14.25" hidden="1" customHeight="1" thickBot="1" x14ac:dyDescent="0.3">
      <c r="A35" s="273" t="s">
        <v>49</v>
      </c>
      <c r="B35" s="273"/>
      <c r="C35" s="112"/>
      <c r="D35" s="103"/>
      <c r="E35" s="103"/>
      <c r="F35" s="103"/>
      <c r="G35" s="103"/>
      <c r="H35" s="103"/>
      <c r="I35" s="103"/>
      <c r="J35" s="103"/>
      <c r="K35" s="103"/>
      <c r="L35" s="103"/>
      <c r="M35" s="103"/>
      <c r="N35" s="104">
        <f>SUM(D35:L35)</f>
        <v>0</v>
      </c>
      <c r="O35" s="105">
        <f>+D$8*D35+E$8*E35+F$8*F35+G$8*G35+H$8*H35+I$8*I35+K$8*K35+L$8*L35+J$8*J35</f>
        <v>0</v>
      </c>
      <c r="P35" s="25"/>
      <c r="Q35" s="276" t="str">
        <f>+A35</f>
        <v xml:space="preserve">Subtask 3: </v>
      </c>
      <c r="R35" s="276"/>
      <c r="S35" s="113"/>
      <c r="T35" s="189" t="e">
        <f t="shared" si="46"/>
        <v>#DIV/0!</v>
      </c>
      <c r="U35" s="187">
        <f t="shared" si="47"/>
        <v>0</v>
      </c>
      <c r="V35" s="186">
        <f t="shared" si="48"/>
        <v>0</v>
      </c>
      <c r="W35" s="186">
        <f t="shared" si="42"/>
        <v>0</v>
      </c>
      <c r="X35" s="186">
        <f t="shared" si="49"/>
        <v>0</v>
      </c>
      <c r="Y35" s="186">
        <f t="shared" si="50"/>
        <v>0</v>
      </c>
      <c r="Z35" s="186">
        <v>0</v>
      </c>
      <c r="AA35" s="190">
        <f t="shared" si="51"/>
        <v>0</v>
      </c>
      <c r="AB35" s="188">
        <f t="shared" si="52"/>
        <v>0</v>
      </c>
      <c r="AC35" s="32"/>
      <c r="AD35" s="276" t="str">
        <f>+A35</f>
        <v xml:space="preserve">Subtask 3: </v>
      </c>
      <c r="AE35" s="276"/>
      <c r="AF35" s="114"/>
      <c r="AG35" s="109"/>
      <c r="AH35" s="109"/>
      <c r="AI35" s="109"/>
      <c r="AJ35" s="109"/>
      <c r="AK35" s="109"/>
      <c r="AL35" s="109"/>
      <c r="AM35" s="109"/>
      <c r="AN35" s="109"/>
      <c r="AO35" s="1">
        <f t="shared" si="53"/>
        <v>0</v>
      </c>
    </row>
    <row r="36" spans="1:41" ht="15" hidden="1" customHeight="1" x14ac:dyDescent="0.3">
      <c r="A36" s="267" t="s">
        <v>54</v>
      </c>
      <c r="B36" s="267"/>
      <c r="C36" s="74"/>
      <c r="D36" s="41">
        <f>SUM(D33:D35)</f>
        <v>0</v>
      </c>
      <c r="E36" s="41">
        <f t="shared" ref="E36:M36" si="54">SUM(E33:E35)</f>
        <v>0</v>
      </c>
      <c r="F36" s="41">
        <f t="shared" si="54"/>
        <v>0</v>
      </c>
      <c r="G36" s="41">
        <f t="shared" si="54"/>
        <v>0</v>
      </c>
      <c r="H36" s="41">
        <f t="shared" si="54"/>
        <v>0</v>
      </c>
      <c r="I36" s="41">
        <f t="shared" si="54"/>
        <v>0</v>
      </c>
      <c r="J36" s="41">
        <f t="shared" si="54"/>
        <v>0</v>
      </c>
      <c r="K36" s="41">
        <f t="shared" si="54"/>
        <v>0</v>
      </c>
      <c r="L36" s="41">
        <f t="shared" si="54"/>
        <v>0</v>
      </c>
      <c r="M36" s="41">
        <f t="shared" si="54"/>
        <v>0</v>
      </c>
      <c r="N36" s="54">
        <f>SUM(N33:N35)</f>
        <v>0</v>
      </c>
      <c r="O36" s="123">
        <f>SUM(O33:O35)</f>
        <v>0</v>
      </c>
      <c r="P36" s="25"/>
      <c r="Q36" s="267" t="str">
        <f>+A36</f>
        <v>TOTAL Task 3</v>
      </c>
      <c r="R36" s="267"/>
      <c r="S36" s="91"/>
      <c r="T36" s="59" t="e">
        <f>SUM(T33:T35)</f>
        <v>#DIV/0!</v>
      </c>
      <c r="U36" s="34">
        <f t="shared" ref="U36:AA36" si="55">SUM(U33:U35)</f>
        <v>0</v>
      </c>
      <c r="V36" s="59">
        <f t="shared" si="55"/>
        <v>0</v>
      </c>
      <c r="W36" s="59">
        <f t="shared" si="55"/>
        <v>0</v>
      </c>
      <c r="X36" s="59">
        <f t="shared" si="55"/>
        <v>0</v>
      </c>
      <c r="Y36" s="59">
        <f t="shared" si="55"/>
        <v>0</v>
      </c>
      <c r="Z36" s="59">
        <f t="shared" si="55"/>
        <v>0</v>
      </c>
      <c r="AA36" s="59">
        <f t="shared" si="55"/>
        <v>0</v>
      </c>
      <c r="AB36" s="197">
        <f>SUM(AB33:AB35)</f>
        <v>0</v>
      </c>
      <c r="AC36" s="32"/>
      <c r="AD36" s="267" t="str">
        <f>+A36</f>
        <v>TOTAL Task 3</v>
      </c>
      <c r="AE36" s="267"/>
      <c r="AF36" s="185">
        <f>SUM(AF33:AF35)</f>
        <v>0</v>
      </c>
      <c r="AG36" s="185">
        <f t="shared" ref="AG36:AN36" si="56">SUM(AG33:AG35)</f>
        <v>0</v>
      </c>
      <c r="AH36" s="185">
        <f t="shared" si="56"/>
        <v>0</v>
      </c>
      <c r="AI36" s="185">
        <f t="shared" si="56"/>
        <v>0</v>
      </c>
      <c r="AJ36" s="185">
        <f t="shared" si="56"/>
        <v>0</v>
      </c>
      <c r="AK36" s="185">
        <f t="shared" si="56"/>
        <v>0</v>
      </c>
      <c r="AL36" s="185">
        <f t="shared" si="56"/>
        <v>0</v>
      </c>
      <c r="AM36" s="185">
        <f t="shared" si="56"/>
        <v>0</v>
      </c>
      <c r="AN36" s="185">
        <f t="shared" si="56"/>
        <v>0</v>
      </c>
      <c r="AO36" s="177">
        <f>SUM(AO33:AO35)</f>
        <v>0</v>
      </c>
    </row>
    <row r="37" spans="1:41" hidden="1" x14ac:dyDescent="0.25">
      <c r="A37" s="269"/>
      <c r="B37" s="269"/>
      <c r="C37" s="67"/>
      <c r="P37" s="25"/>
      <c r="Q37" s="269"/>
      <c r="R37" s="269"/>
      <c r="S37" s="84"/>
      <c r="AB37" s="81"/>
      <c r="AC37" s="32"/>
      <c r="AD37" s="269"/>
      <c r="AE37" s="269"/>
      <c r="AF37" s="24"/>
    </row>
    <row r="38" spans="1:41" ht="15" hidden="1" customHeight="1" x14ac:dyDescent="0.25">
      <c r="A38" s="271" t="s">
        <v>60</v>
      </c>
      <c r="B38" s="271"/>
      <c r="C38" s="68"/>
      <c r="D38" s="41"/>
      <c r="E38" s="41"/>
      <c r="F38" s="41"/>
      <c r="G38" s="41"/>
      <c r="H38" s="41"/>
      <c r="I38" s="41"/>
      <c r="J38" s="41"/>
      <c r="K38" s="41"/>
      <c r="L38" s="41"/>
      <c r="M38" s="41"/>
      <c r="N38" s="54"/>
      <c r="O38" s="123"/>
      <c r="P38" s="25"/>
      <c r="Q38" s="271" t="str">
        <f>+A38</f>
        <v xml:space="preserve">Task 4: </v>
      </c>
      <c r="R38" s="271"/>
      <c r="S38" s="85"/>
      <c r="T38" s="59"/>
      <c r="U38" s="34"/>
      <c r="V38" s="61"/>
      <c r="W38" s="61"/>
      <c r="X38" s="61"/>
      <c r="Y38" s="61"/>
      <c r="Z38" s="61"/>
      <c r="AA38" s="61"/>
      <c r="AB38" s="82"/>
      <c r="AC38" s="32"/>
      <c r="AD38" s="271" t="str">
        <f>+A38</f>
        <v xml:space="preserve">Task 4: </v>
      </c>
      <c r="AE38" s="271"/>
      <c r="AF38" s="33"/>
      <c r="AG38" s="34"/>
      <c r="AH38" s="34"/>
      <c r="AI38" s="34"/>
      <c r="AJ38" s="34"/>
      <c r="AK38" s="34"/>
      <c r="AL38" s="34"/>
      <c r="AM38" s="34"/>
      <c r="AN38" s="34"/>
      <c r="AO38" s="34"/>
    </row>
    <row r="39" spans="1:41" ht="14.25" hidden="1" customHeight="1" x14ac:dyDescent="0.25">
      <c r="A39" s="272" t="s">
        <v>47</v>
      </c>
      <c r="B39" s="272"/>
      <c r="C39" s="69"/>
      <c r="N39" s="55">
        <f>SUM(D39:L39)</f>
        <v>0</v>
      </c>
      <c r="O39" s="60">
        <f>+D$8*D39+E$8*E39+F$8*F39+G$8*G39+H$8*H39+I$8*I39+K$8*K39+L$8*L39+J$8*J39</f>
        <v>0</v>
      </c>
      <c r="P39" s="25"/>
      <c r="Q39" s="272" t="str">
        <f>+A39</f>
        <v>Subtask 1:</v>
      </c>
      <c r="R39" s="272"/>
      <c r="S39" s="86"/>
      <c r="T39" s="157" t="e">
        <f t="shared" ref="T39" si="57">+V39/U39</f>
        <v>#DIV/0!</v>
      </c>
      <c r="U39" s="158">
        <f>+N39</f>
        <v>0</v>
      </c>
      <c r="V39" s="157">
        <f t="shared" ref="V39" si="58">+O39</f>
        <v>0</v>
      </c>
      <c r="W39" s="157">
        <f t="shared" ref="W39:W41" si="59">+V39*X$4</f>
        <v>0</v>
      </c>
      <c r="X39" s="157">
        <f t="shared" ref="X39" si="60">+V39*X$5</f>
        <v>0</v>
      </c>
      <c r="Y39" s="157">
        <f t="shared" ref="Y39" si="61">+AO39</f>
        <v>0</v>
      </c>
      <c r="Z39" s="157">
        <v>0</v>
      </c>
      <c r="AA39" s="157">
        <f t="shared" ref="AA39" si="62">(+V39*(1+X$3))*X$6</f>
        <v>0</v>
      </c>
      <c r="AB39" s="180">
        <f>+V39+W39+X39+Y39+Z39+AA39</f>
        <v>0</v>
      </c>
      <c r="AC39" s="32"/>
      <c r="AD39" s="272" t="str">
        <f>+A39</f>
        <v>Subtask 1:</v>
      </c>
      <c r="AE39" s="272"/>
      <c r="AF39" s="22"/>
      <c r="AO39" s="1">
        <f>+AF$8*AF39+AG$8*AG39+AH$8*AH39+AI$8*AI39+AJ$8*AJ39+AK$8*AK39+AL$8*AL39+AM$8*AM39+AN$8*AN39</f>
        <v>0</v>
      </c>
    </row>
    <row r="40" spans="1:41" ht="14.25" hidden="1" customHeight="1" x14ac:dyDescent="0.25">
      <c r="A40" s="272" t="s">
        <v>48</v>
      </c>
      <c r="B40" s="272"/>
      <c r="C40" s="69"/>
      <c r="N40" s="55">
        <f>SUM(D40:L40)</f>
        <v>0</v>
      </c>
      <c r="O40" s="60">
        <f>+D$8*D40+E$8*E40+F$8*F40+G$8*G40+H$8*H40+I$8*I40+K$8*K40+L$8*L40+J$8*J40</f>
        <v>0</v>
      </c>
      <c r="P40" s="25"/>
      <c r="Q40" s="272" t="str">
        <f>+A40</f>
        <v xml:space="preserve">Subtask 2: </v>
      </c>
      <c r="R40" s="272"/>
      <c r="S40" s="86"/>
      <c r="T40" s="157" t="e">
        <f t="shared" ref="T40:T41" si="63">+V40/U40</f>
        <v>#DIV/0!</v>
      </c>
      <c r="U40" s="158">
        <f t="shared" ref="U40:U41" si="64">+N40</f>
        <v>0</v>
      </c>
      <c r="V40" s="157">
        <f t="shared" ref="V40:V41" si="65">+O40</f>
        <v>0</v>
      </c>
      <c r="W40" s="157">
        <f t="shared" si="59"/>
        <v>0</v>
      </c>
      <c r="X40" s="157">
        <f t="shared" ref="X40:X41" si="66">+V40*X$5</f>
        <v>0</v>
      </c>
      <c r="Y40" s="157">
        <f t="shared" ref="Y40:Y41" si="67">+AO40</f>
        <v>0</v>
      </c>
      <c r="Z40" s="157">
        <v>0</v>
      </c>
      <c r="AA40" s="157">
        <f t="shared" ref="AA40:AA41" si="68">(+V40*(1+X$3))*X$6</f>
        <v>0</v>
      </c>
      <c r="AB40" s="180">
        <f t="shared" ref="AB40:AB41" si="69">+V40+W40+X40+Y40+Z40+AA40</f>
        <v>0</v>
      </c>
      <c r="AC40" s="32"/>
      <c r="AD40" s="272" t="str">
        <f>+A40</f>
        <v xml:space="preserve">Subtask 2: </v>
      </c>
      <c r="AE40" s="272"/>
      <c r="AF40" s="22"/>
      <c r="AO40" s="1">
        <f t="shared" ref="AO40:AO41" si="70">+AF$8*AF40+AG$8*AG40+AH$8*AH40+AI$8*AI40+AJ$8*AJ40+AK$8*AK40+AL$8*AL40+AM$8*AM40+AN$8*AN40</f>
        <v>0</v>
      </c>
    </row>
    <row r="41" spans="1:41" ht="14.25" hidden="1" customHeight="1" thickBot="1" x14ac:dyDescent="0.3">
      <c r="A41" s="273" t="s">
        <v>49</v>
      </c>
      <c r="B41" s="286"/>
      <c r="C41" s="102"/>
      <c r="D41" s="103"/>
      <c r="E41" s="103"/>
      <c r="F41" s="103"/>
      <c r="G41" s="103"/>
      <c r="H41" s="103"/>
      <c r="I41" s="103"/>
      <c r="J41" s="103"/>
      <c r="K41" s="103"/>
      <c r="L41" s="103"/>
      <c r="M41" s="171"/>
      <c r="N41" s="55">
        <f>SUM(D41:L41)</f>
        <v>0</v>
      </c>
      <c r="O41" s="105">
        <f>+D$8*D41+E$8*E41+F$8*F41+G$8*G41+H$8*H41+I$8*I41+K$8*K41+L$8*L41+J$8*J41</f>
        <v>0</v>
      </c>
      <c r="P41" s="106"/>
      <c r="Q41" s="273" t="str">
        <f>+A41</f>
        <v xml:space="preserve">Subtask 3: </v>
      </c>
      <c r="R41" s="273"/>
      <c r="S41" s="107"/>
      <c r="T41" s="189" t="e">
        <f t="shared" si="63"/>
        <v>#DIV/0!</v>
      </c>
      <c r="U41" s="187">
        <f t="shared" si="64"/>
        <v>0</v>
      </c>
      <c r="V41" s="186">
        <f t="shared" si="65"/>
        <v>0</v>
      </c>
      <c r="W41" s="186">
        <f t="shared" si="59"/>
        <v>0</v>
      </c>
      <c r="X41" s="186">
        <f t="shared" si="66"/>
        <v>0</v>
      </c>
      <c r="Y41" s="186">
        <f t="shared" si="67"/>
        <v>0</v>
      </c>
      <c r="Z41" s="186">
        <v>0</v>
      </c>
      <c r="AA41" s="190">
        <f t="shared" si="68"/>
        <v>0</v>
      </c>
      <c r="AB41" s="188">
        <f t="shared" si="69"/>
        <v>0</v>
      </c>
      <c r="AC41" s="110"/>
      <c r="AD41" s="273" t="str">
        <f>+A41</f>
        <v xml:space="preserve">Subtask 3: </v>
      </c>
      <c r="AE41" s="273"/>
      <c r="AF41" s="111"/>
      <c r="AG41" s="109"/>
      <c r="AH41" s="109"/>
      <c r="AI41" s="109"/>
      <c r="AJ41" s="109"/>
      <c r="AK41" s="109"/>
      <c r="AL41" s="109"/>
      <c r="AM41" s="109"/>
      <c r="AN41" s="109"/>
      <c r="AO41" s="1">
        <f t="shared" si="70"/>
        <v>0</v>
      </c>
    </row>
    <row r="42" spans="1:41" ht="15" hidden="1" customHeight="1" x14ac:dyDescent="0.3">
      <c r="A42" s="267" t="s">
        <v>62</v>
      </c>
      <c r="B42" s="267"/>
      <c r="C42" s="70"/>
      <c r="D42" s="41">
        <f>SUM(D39:D41)</f>
        <v>0</v>
      </c>
      <c r="E42" s="41">
        <f t="shared" ref="E42:M42" si="71">SUM(E39:E41)</f>
        <v>0</v>
      </c>
      <c r="F42" s="41">
        <f t="shared" si="71"/>
        <v>0</v>
      </c>
      <c r="G42" s="41">
        <f t="shared" si="71"/>
        <v>0</v>
      </c>
      <c r="H42" s="41">
        <f t="shared" si="71"/>
        <v>0</v>
      </c>
      <c r="I42" s="41">
        <f t="shared" si="71"/>
        <v>0</v>
      </c>
      <c r="J42" s="41">
        <f t="shared" si="71"/>
        <v>0</v>
      </c>
      <c r="K42" s="41">
        <f t="shared" si="71"/>
        <v>0</v>
      </c>
      <c r="L42" s="41">
        <f t="shared" si="71"/>
        <v>0</v>
      </c>
      <c r="M42" s="41">
        <f t="shared" si="71"/>
        <v>0</v>
      </c>
      <c r="N42" s="173">
        <f>SUM(N39:N41)</f>
        <v>0</v>
      </c>
      <c r="O42" s="123">
        <f>SUM(O39:O41)</f>
        <v>0</v>
      </c>
      <c r="P42" s="25"/>
      <c r="Q42" s="267" t="str">
        <f>+A42</f>
        <v>TOTAL Task 4</v>
      </c>
      <c r="R42" s="267"/>
      <c r="S42" s="87"/>
      <c r="T42" s="59" t="e">
        <f>SUM(T39:T41)</f>
        <v>#DIV/0!</v>
      </c>
      <c r="U42" s="34">
        <f t="shared" ref="U42:AA42" si="72">SUM(U39:U41)</f>
        <v>0</v>
      </c>
      <c r="V42" s="59">
        <f t="shared" si="72"/>
        <v>0</v>
      </c>
      <c r="W42" s="59">
        <f t="shared" si="72"/>
        <v>0</v>
      </c>
      <c r="X42" s="59">
        <f t="shared" si="72"/>
        <v>0</v>
      </c>
      <c r="Y42" s="59">
        <f t="shared" si="72"/>
        <v>0</v>
      </c>
      <c r="Z42" s="59">
        <f t="shared" si="72"/>
        <v>0</v>
      </c>
      <c r="AA42" s="59">
        <f t="shared" si="72"/>
        <v>0</v>
      </c>
      <c r="AB42" s="197">
        <f>SUM(AB39:AB41)</f>
        <v>0</v>
      </c>
      <c r="AC42" s="32"/>
      <c r="AD42" s="267" t="str">
        <f>+A42</f>
        <v>TOTAL Task 4</v>
      </c>
      <c r="AE42" s="267"/>
      <c r="AF42" s="40">
        <f>SUM(AF39:AF41)</f>
        <v>0</v>
      </c>
      <c r="AG42" s="40">
        <f t="shared" ref="AG42:AN42" si="73">SUM(AG39:AG41)</f>
        <v>0</v>
      </c>
      <c r="AH42" s="40">
        <f t="shared" si="73"/>
        <v>0</v>
      </c>
      <c r="AI42" s="40">
        <f t="shared" si="73"/>
        <v>0</v>
      </c>
      <c r="AJ42" s="40">
        <f t="shared" si="73"/>
        <v>0</v>
      </c>
      <c r="AK42" s="40">
        <f t="shared" si="73"/>
        <v>0</v>
      </c>
      <c r="AL42" s="40">
        <f t="shared" si="73"/>
        <v>0</v>
      </c>
      <c r="AM42" s="40">
        <f t="shared" si="73"/>
        <v>0</v>
      </c>
      <c r="AN42" s="40">
        <f t="shared" si="73"/>
        <v>0</v>
      </c>
      <c r="AO42" s="177">
        <f>SUM(AO39:AO41)</f>
        <v>0</v>
      </c>
    </row>
    <row r="43" spans="1:41" hidden="1" x14ac:dyDescent="0.25">
      <c r="A43" s="269"/>
      <c r="B43" s="269"/>
      <c r="C43" s="67"/>
      <c r="P43" s="25"/>
      <c r="Q43" s="269"/>
      <c r="R43" s="269"/>
      <c r="S43" s="84"/>
      <c r="AB43" s="81"/>
      <c r="AC43" s="32"/>
      <c r="AD43" s="269"/>
      <c r="AE43" s="269"/>
      <c r="AF43" s="24"/>
    </row>
    <row r="44" spans="1:41" ht="15" hidden="1" customHeight="1" x14ac:dyDescent="0.25">
      <c r="A44" s="271" t="s">
        <v>71</v>
      </c>
      <c r="B44" s="271"/>
      <c r="C44" s="68"/>
      <c r="D44" s="41"/>
      <c r="E44" s="41"/>
      <c r="F44" s="41"/>
      <c r="G44" s="41"/>
      <c r="H44" s="41"/>
      <c r="I44" s="41"/>
      <c r="J44" s="41"/>
      <c r="K44" s="41"/>
      <c r="L44" s="41"/>
      <c r="M44" s="41"/>
      <c r="N44" s="54"/>
      <c r="O44" s="123"/>
      <c r="P44" s="25"/>
      <c r="Q44" s="271" t="str">
        <f>+A44</f>
        <v>Task 5:</v>
      </c>
      <c r="R44" s="271"/>
      <c r="S44" s="85"/>
      <c r="T44" s="59"/>
      <c r="U44" s="34"/>
      <c r="V44" s="61"/>
      <c r="W44" s="61"/>
      <c r="X44" s="61"/>
      <c r="Y44" s="61"/>
      <c r="Z44" s="61"/>
      <c r="AA44" s="61"/>
      <c r="AB44" s="82"/>
      <c r="AC44" s="32"/>
      <c r="AD44" s="271" t="str">
        <f>+A44</f>
        <v>Task 5:</v>
      </c>
      <c r="AE44" s="271"/>
      <c r="AF44" s="33"/>
      <c r="AG44" s="34"/>
      <c r="AH44" s="34"/>
      <c r="AI44" s="34"/>
      <c r="AJ44" s="34"/>
      <c r="AK44" s="34"/>
      <c r="AL44" s="34"/>
      <c r="AM44" s="34"/>
      <c r="AN44" s="34"/>
      <c r="AO44" s="34"/>
    </row>
    <row r="45" spans="1:41" ht="14.25" hidden="1" customHeight="1" x14ac:dyDescent="0.25">
      <c r="A45" s="272" t="s">
        <v>47</v>
      </c>
      <c r="B45" s="272"/>
      <c r="C45" s="69"/>
      <c r="N45" s="55">
        <f>SUM(D45:L45)</f>
        <v>0</v>
      </c>
      <c r="O45" s="60">
        <f>+D$8*D45+E$8*E45+F$8*F45+G$8*G45+H$8*H45+I$8*I45+K$8*K45+L$8*L45+J$8*J45</f>
        <v>0</v>
      </c>
      <c r="P45" s="25"/>
      <c r="Q45" s="272" t="str">
        <f>+A45</f>
        <v>Subtask 1:</v>
      </c>
      <c r="R45" s="272"/>
      <c r="S45" s="86"/>
      <c r="T45" s="157" t="e">
        <f t="shared" ref="T45" si="74">+V45/U45</f>
        <v>#DIV/0!</v>
      </c>
      <c r="U45" s="158">
        <f>+N45</f>
        <v>0</v>
      </c>
      <c r="V45" s="157">
        <f t="shared" ref="V45" si="75">+O45</f>
        <v>0</v>
      </c>
      <c r="W45" s="157">
        <f t="shared" ref="W45:W47" si="76">+V45*X$4</f>
        <v>0</v>
      </c>
      <c r="X45" s="157">
        <f t="shared" ref="X45" si="77">+V45*X$5</f>
        <v>0</v>
      </c>
      <c r="Y45" s="157">
        <f t="shared" ref="Y45" si="78">+AO45</f>
        <v>0</v>
      </c>
      <c r="Z45" s="157">
        <v>0</v>
      </c>
      <c r="AA45" s="157">
        <f t="shared" ref="AA45" si="79">(+V45*(1+X$3))*X$6</f>
        <v>0</v>
      </c>
      <c r="AB45" s="180">
        <f>+V45+W45+X45+Y45+Z45+AA45</f>
        <v>0</v>
      </c>
      <c r="AC45" s="32"/>
      <c r="AD45" s="272" t="str">
        <f>+A45</f>
        <v>Subtask 1:</v>
      </c>
      <c r="AE45" s="272"/>
      <c r="AF45" s="22"/>
      <c r="AO45" s="1">
        <f>+AF$8*AF45+AG$8*AG45+AH$8*AH45+AI$8*AI45+AJ$8*AJ45+AK$8*AK45+AL$8*AL45+AM$8*AM45+AN$8*AN45</f>
        <v>0</v>
      </c>
    </row>
    <row r="46" spans="1:41" ht="14.25" hidden="1" customHeight="1" x14ac:dyDescent="0.25">
      <c r="A46" s="272" t="s">
        <v>48</v>
      </c>
      <c r="B46" s="272"/>
      <c r="C46" s="69"/>
      <c r="N46" s="55">
        <f>SUM(D46:L46)</f>
        <v>0</v>
      </c>
      <c r="O46" s="60">
        <f>+D$8*D46+E$8*E46+F$8*F46+G$8*G46+H$8*H46+I$8*I46+K$8*K46+L$8*L46+J$8*J46</f>
        <v>0</v>
      </c>
      <c r="P46" s="25"/>
      <c r="Q46" s="272" t="str">
        <f>+A46</f>
        <v xml:space="preserve">Subtask 2: </v>
      </c>
      <c r="R46" s="272"/>
      <c r="S46" s="86"/>
      <c r="T46" s="157" t="e">
        <f t="shared" ref="T46:T47" si="80">+V46/U46</f>
        <v>#DIV/0!</v>
      </c>
      <c r="U46" s="158">
        <f t="shared" ref="U46:U47" si="81">+N46</f>
        <v>0</v>
      </c>
      <c r="V46" s="157">
        <f t="shared" ref="V46:V47" si="82">+O46</f>
        <v>0</v>
      </c>
      <c r="W46" s="157">
        <f t="shared" si="76"/>
        <v>0</v>
      </c>
      <c r="X46" s="157">
        <f t="shared" ref="X46:X47" si="83">+V46*X$5</f>
        <v>0</v>
      </c>
      <c r="Y46" s="157">
        <f t="shared" ref="Y46:Y47" si="84">+AO46</f>
        <v>0</v>
      </c>
      <c r="Z46" s="157">
        <v>0</v>
      </c>
      <c r="AA46" s="157">
        <f t="shared" ref="AA46:AA47" si="85">(+V46*(1+X$3))*X$6</f>
        <v>0</v>
      </c>
      <c r="AB46" s="180">
        <f t="shared" ref="AB46:AB47" si="86">+V46+W46+X46+Y46+Z46+AA46</f>
        <v>0</v>
      </c>
      <c r="AC46" s="32"/>
      <c r="AD46" s="272" t="str">
        <f>+A46</f>
        <v xml:space="preserve">Subtask 2: </v>
      </c>
      <c r="AE46" s="272"/>
      <c r="AF46" s="22"/>
      <c r="AO46" s="1">
        <f t="shared" ref="AO46:AO47" si="87">+AF$8*AF46+AG$8*AG46+AH$8*AH46+AI$8*AI46+AJ$8*AJ46+AK$8*AK46+AL$8*AL46+AM$8*AM46+AN$8*AN46</f>
        <v>0</v>
      </c>
    </row>
    <row r="47" spans="1:41" ht="14.25" hidden="1" customHeight="1" thickBot="1" x14ac:dyDescent="0.3">
      <c r="A47" s="273" t="s">
        <v>49</v>
      </c>
      <c r="B47" s="286"/>
      <c r="C47" s="102"/>
      <c r="D47" s="103"/>
      <c r="E47" s="103"/>
      <c r="F47" s="103"/>
      <c r="G47" s="103"/>
      <c r="H47" s="103"/>
      <c r="I47" s="103"/>
      <c r="J47" s="103"/>
      <c r="K47" s="103"/>
      <c r="L47" s="103"/>
      <c r="M47" s="171"/>
      <c r="N47" s="55">
        <f>SUM(D47:L47)</f>
        <v>0</v>
      </c>
      <c r="O47" s="105">
        <f>+D$8*D47+E$8*E47+F$8*F47+G$8*G47+H$8*H47+I$8*I47+K$8*K47+L$8*L47+J$8*J47</f>
        <v>0</v>
      </c>
      <c r="P47" s="25"/>
      <c r="Q47" s="273" t="str">
        <f>+A47</f>
        <v xml:space="preserve">Subtask 3: </v>
      </c>
      <c r="R47" s="273"/>
      <c r="S47" s="107"/>
      <c r="T47" s="189" t="e">
        <f t="shared" si="80"/>
        <v>#DIV/0!</v>
      </c>
      <c r="U47" s="187">
        <f t="shared" si="81"/>
        <v>0</v>
      </c>
      <c r="V47" s="186">
        <f t="shared" si="82"/>
        <v>0</v>
      </c>
      <c r="W47" s="186">
        <f t="shared" si="76"/>
        <v>0</v>
      </c>
      <c r="X47" s="186">
        <f t="shared" si="83"/>
        <v>0</v>
      </c>
      <c r="Y47" s="186">
        <f t="shared" si="84"/>
        <v>0</v>
      </c>
      <c r="Z47" s="186">
        <v>0</v>
      </c>
      <c r="AA47" s="190">
        <f t="shared" si="85"/>
        <v>0</v>
      </c>
      <c r="AB47" s="188">
        <f t="shared" si="86"/>
        <v>0</v>
      </c>
      <c r="AC47" s="32"/>
      <c r="AD47" s="273" t="str">
        <f>+A47</f>
        <v xml:space="preserve">Subtask 3: </v>
      </c>
      <c r="AE47" s="273"/>
      <c r="AF47" s="111"/>
      <c r="AG47" s="109"/>
      <c r="AH47" s="109"/>
      <c r="AI47" s="109"/>
      <c r="AJ47" s="109"/>
      <c r="AK47" s="109"/>
      <c r="AL47" s="109"/>
      <c r="AM47" s="109"/>
      <c r="AN47" s="109"/>
      <c r="AO47" s="108">
        <f t="shared" si="87"/>
        <v>0</v>
      </c>
    </row>
    <row r="48" spans="1:41" ht="15" hidden="1" customHeight="1" x14ac:dyDescent="0.3">
      <c r="A48" s="267" t="s">
        <v>63</v>
      </c>
      <c r="B48" s="267"/>
      <c r="C48" s="70"/>
      <c r="D48" s="41">
        <f>SUM(D45:D47)</f>
        <v>0</v>
      </c>
      <c r="E48" s="41">
        <f t="shared" ref="E48:M48" si="88">SUM(E45:E47)</f>
        <v>0</v>
      </c>
      <c r="F48" s="41">
        <f t="shared" si="88"/>
        <v>0</v>
      </c>
      <c r="G48" s="41">
        <f t="shared" si="88"/>
        <v>0</v>
      </c>
      <c r="H48" s="41">
        <f t="shared" si="88"/>
        <v>0</v>
      </c>
      <c r="I48" s="41">
        <f t="shared" si="88"/>
        <v>0</v>
      </c>
      <c r="J48" s="41">
        <f t="shared" si="88"/>
        <v>0</v>
      </c>
      <c r="K48" s="41">
        <f t="shared" si="88"/>
        <v>0</v>
      </c>
      <c r="L48" s="41">
        <f t="shared" si="88"/>
        <v>0</v>
      </c>
      <c r="M48" s="41">
        <f t="shared" si="88"/>
        <v>0</v>
      </c>
      <c r="N48" s="173"/>
      <c r="O48" s="123"/>
      <c r="P48" s="25"/>
      <c r="Q48" s="267" t="str">
        <f>+A48</f>
        <v>TOTAL Task 5</v>
      </c>
      <c r="R48" s="267"/>
      <c r="S48" s="87"/>
      <c r="T48" s="59" t="e">
        <f>SUM(T45:T47)</f>
        <v>#DIV/0!</v>
      </c>
      <c r="U48" s="34">
        <f t="shared" ref="U48:AA48" si="89">SUM(U45:U47)</f>
        <v>0</v>
      </c>
      <c r="V48" s="59">
        <f t="shared" si="89"/>
        <v>0</v>
      </c>
      <c r="W48" s="59">
        <f t="shared" si="89"/>
        <v>0</v>
      </c>
      <c r="X48" s="59">
        <f t="shared" si="89"/>
        <v>0</v>
      </c>
      <c r="Y48" s="59">
        <f t="shared" si="89"/>
        <v>0</v>
      </c>
      <c r="Z48" s="59">
        <f t="shared" si="89"/>
        <v>0</v>
      </c>
      <c r="AA48" s="59">
        <f t="shared" si="89"/>
        <v>0</v>
      </c>
      <c r="AB48" s="197">
        <f>SUM(AB45:AB47)</f>
        <v>0</v>
      </c>
      <c r="AC48" s="32"/>
      <c r="AD48" s="267" t="str">
        <f>+A48</f>
        <v>TOTAL Task 5</v>
      </c>
      <c r="AE48" s="267"/>
      <c r="AF48" s="40">
        <f>SUM(AF45:AF47)</f>
        <v>0</v>
      </c>
      <c r="AG48" s="40">
        <f t="shared" ref="AG48:AN48" si="90">SUM(AG45:AG47)</f>
        <v>0</v>
      </c>
      <c r="AH48" s="40">
        <f t="shared" si="90"/>
        <v>0</v>
      </c>
      <c r="AI48" s="40">
        <f t="shared" si="90"/>
        <v>0</v>
      </c>
      <c r="AJ48" s="40">
        <f t="shared" si="90"/>
        <v>0</v>
      </c>
      <c r="AK48" s="40">
        <f t="shared" si="90"/>
        <v>0</v>
      </c>
      <c r="AL48" s="40">
        <f t="shared" si="90"/>
        <v>0</v>
      </c>
      <c r="AM48" s="40">
        <f t="shared" si="90"/>
        <v>0</v>
      </c>
      <c r="AN48" s="40">
        <f t="shared" si="90"/>
        <v>0</v>
      </c>
      <c r="AO48" s="59">
        <f>SUM(AO45:AO47)</f>
        <v>0</v>
      </c>
    </row>
    <row r="49" spans="1:69" hidden="1" x14ac:dyDescent="0.25">
      <c r="A49" s="269"/>
      <c r="B49" s="269"/>
      <c r="C49" s="67"/>
      <c r="P49" s="25"/>
      <c r="Q49" s="269"/>
      <c r="R49" s="269"/>
      <c r="S49" s="84"/>
      <c r="AB49" s="81"/>
      <c r="AC49" s="32"/>
      <c r="AD49" s="269"/>
      <c r="AE49" s="269"/>
      <c r="AF49" s="24"/>
    </row>
    <row r="50" spans="1:69" ht="15.75" hidden="1" customHeight="1" x14ac:dyDescent="0.25">
      <c r="A50" s="268" t="s">
        <v>72</v>
      </c>
      <c r="B50" s="268"/>
      <c r="C50" s="72"/>
      <c r="D50" s="77">
        <f>D24+D30+D36+D42+D48</f>
        <v>0</v>
      </c>
      <c r="E50" s="77">
        <f t="shared" ref="E50:O50" si="91">E24+E30+E36+E42+E48</f>
        <v>0</v>
      </c>
      <c r="F50" s="77">
        <f t="shared" si="91"/>
        <v>0</v>
      </c>
      <c r="G50" s="77">
        <f t="shared" si="91"/>
        <v>0</v>
      </c>
      <c r="H50" s="77">
        <f t="shared" si="91"/>
        <v>0</v>
      </c>
      <c r="I50" s="77">
        <f t="shared" si="91"/>
        <v>0</v>
      </c>
      <c r="J50" s="77">
        <f t="shared" si="91"/>
        <v>0</v>
      </c>
      <c r="K50" s="77">
        <f t="shared" si="91"/>
        <v>0</v>
      </c>
      <c r="L50" s="77">
        <f t="shared" si="91"/>
        <v>0</v>
      </c>
      <c r="M50" s="77">
        <f t="shared" si="91"/>
        <v>0</v>
      </c>
      <c r="N50" s="200">
        <f t="shared" si="91"/>
        <v>0</v>
      </c>
      <c r="O50" s="199">
        <f t="shared" si="91"/>
        <v>0</v>
      </c>
      <c r="P50" s="47"/>
      <c r="Q50" s="268" t="str">
        <f>+A50</f>
        <v>Total - Unknown Tasks</v>
      </c>
      <c r="R50" s="268"/>
      <c r="S50" s="89"/>
      <c r="T50" s="133" t="e">
        <f>+V50/U50</f>
        <v>#DIV/0!</v>
      </c>
      <c r="U50" s="179">
        <f t="shared" ref="U50:AB50" si="92">+U24+U30+U36+U42+U48</f>
        <v>0</v>
      </c>
      <c r="V50" s="133">
        <f t="shared" si="92"/>
        <v>0</v>
      </c>
      <c r="W50" s="133">
        <f t="shared" si="92"/>
        <v>0</v>
      </c>
      <c r="X50" s="133">
        <f t="shared" si="92"/>
        <v>0</v>
      </c>
      <c r="Y50" s="133">
        <f t="shared" si="92"/>
        <v>0</v>
      </c>
      <c r="Z50" s="133">
        <f t="shared" si="92"/>
        <v>0</v>
      </c>
      <c r="AA50" s="133">
        <f t="shared" si="92"/>
        <v>0</v>
      </c>
      <c r="AB50" s="133">
        <f t="shared" si="92"/>
        <v>0</v>
      </c>
      <c r="AC50" s="32"/>
      <c r="AD50" s="268" t="str">
        <f>+A50</f>
        <v>Total - Unknown Tasks</v>
      </c>
      <c r="AE50" s="268"/>
      <c r="AF50" s="48">
        <f>SUM(AF24+AF30+AF36+AF42+AF48)</f>
        <v>0</v>
      </c>
      <c r="AG50" s="48">
        <f t="shared" ref="AG50:AM50" si="93">SUM(AG24+AG30+AG36+AG42+AG48)</f>
        <v>0</v>
      </c>
      <c r="AH50" s="48">
        <f t="shared" si="93"/>
        <v>0</v>
      </c>
      <c r="AI50" s="48">
        <f t="shared" si="93"/>
        <v>0</v>
      </c>
      <c r="AJ50" s="48">
        <f t="shared" si="93"/>
        <v>0</v>
      </c>
      <c r="AK50" s="48">
        <f t="shared" si="93"/>
        <v>0</v>
      </c>
      <c r="AL50" s="48">
        <f t="shared" si="93"/>
        <v>0</v>
      </c>
      <c r="AM50" s="48">
        <f t="shared" si="93"/>
        <v>0</v>
      </c>
      <c r="AN50" s="48">
        <f>SUM(AN24+AN30+AN36+AN42+AN48)</f>
        <v>0</v>
      </c>
      <c r="AO50" s="178">
        <f>SUM(AO24+AO30+AO36+AO42+AO48)</f>
        <v>0</v>
      </c>
    </row>
    <row r="51" spans="1:69" ht="13.8" hidden="1" x14ac:dyDescent="0.25">
      <c r="A51" s="44"/>
      <c r="B51" s="44"/>
      <c r="C51" s="69"/>
      <c r="P51" s="25"/>
      <c r="Q51" s="44"/>
      <c r="R51" s="44"/>
      <c r="S51" s="86"/>
      <c r="AB51" s="81"/>
      <c r="AC51" s="32"/>
      <c r="AD51" s="44"/>
      <c r="AE51" s="44"/>
      <c r="AF51" s="22"/>
    </row>
    <row r="52" spans="1:69" hidden="1" x14ac:dyDescent="0.25">
      <c r="A52" s="269"/>
      <c r="B52" s="269"/>
      <c r="C52" s="67"/>
      <c r="P52" s="25"/>
      <c r="Q52" s="269"/>
      <c r="R52" s="269"/>
      <c r="S52" s="84"/>
      <c r="AB52" s="81"/>
      <c r="AC52" s="32"/>
      <c r="AD52" s="269"/>
      <c r="AE52" s="269"/>
      <c r="AF52" s="24"/>
    </row>
    <row r="53" spans="1:69" s="37" customFormat="1" ht="36" hidden="1" customHeight="1" x14ac:dyDescent="0.25">
      <c r="A53" s="270" t="s">
        <v>73</v>
      </c>
      <c r="B53" s="270"/>
      <c r="C53" s="66"/>
      <c r="D53" s="36"/>
      <c r="E53" s="36"/>
      <c r="F53" s="36"/>
      <c r="G53" s="36"/>
      <c r="H53" s="36"/>
      <c r="I53" s="36"/>
      <c r="J53" s="36"/>
      <c r="K53" s="36"/>
      <c r="L53" s="36"/>
      <c r="M53" s="36"/>
      <c r="N53" s="57"/>
      <c r="O53" s="122"/>
      <c r="Q53" s="270" t="str">
        <f t="shared" ref="Q53:Q58" si="94">+A53</f>
        <v>Future Tasks Section</v>
      </c>
      <c r="R53" s="270"/>
      <c r="S53" s="83"/>
      <c r="T53" s="135"/>
      <c r="V53" s="145"/>
      <c r="W53" s="145"/>
      <c r="X53" s="145"/>
      <c r="Y53" s="145"/>
      <c r="Z53" s="145"/>
      <c r="AA53" s="145"/>
      <c r="AB53" s="146"/>
      <c r="AD53" s="270" t="str">
        <f t="shared" ref="AD53:AD58" si="95">+A53</f>
        <v>Future Tasks Section</v>
      </c>
      <c r="AE53" s="270"/>
      <c r="AF53" s="35"/>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row>
    <row r="54" spans="1:69" ht="15" hidden="1" customHeight="1" x14ac:dyDescent="0.25">
      <c r="A54" s="271" t="s">
        <v>75</v>
      </c>
      <c r="B54" s="271"/>
      <c r="C54" s="68"/>
      <c r="D54" s="41"/>
      <c r="E54" s="41"/>
      <c r="F54" s="41"/>
      <c r="G54" s="41"/>
      <c r="H54" s="41"/>
      <c r="I54" s="41"/>
      <c r="J54" s="41"/>
      <c r="K54" s="41"/>
      <c r="L54" s="41"/>
      <c r="M54" s="41"/>
      <c r="N54" s="54"/>
      <c r="O54" s="123"/>
      <c r="P54" s="25"/>
      <c r="Q54" s="271" t="str">
        <f t="shared" si="94"/>
        <v>Task Name</v>
      </c>
      <c r="R54" s="271"/>
      <c r="S54" s="85"/>
      <c r="T54" s="59"/>
      <c r="U54" s="34"/>
      <c r="V54" s="61"/>
      <c r="W54" s="61"/>
      <c r="X54" s="61"/>
      <c r="Y54" s="61"/>
      <c r="Z54" s="61"/>
      <c r="AA54" s="61"/>
      <c r="AB54" s="82"/>
      <c r="AC54" s="32"/>
      <c r="AD54" s="271" t="str">
        <f t="shared" si="95"/>
        <v>Task Name</v>
      </c>
      <c r="AE54" s="271"/>
      <c r="AF54" s="33"/>
      <c r="AG54" s="34"/>
      <c r="AH54" s="34"/>
      <c r="AI54" s="34"/>
      <c r="AJ54" s="34"/>
      <c r="AK54" s="34"/>
      <c r="AL54" s="34"/>
      <c r="AM54" s="34"/>
      <c r="AN54" s="34"/>
      <c r="AO54" s="34"/>
    </row>
    <row r="55" spans="1:69" ht="13.8" hidden="1" x14ac:dyDescent="0.25">
      <c r="A55" s="272" t="s">
        <v>51</v>
      </c>
      <c r="B55" s="272"/>
      <c r="C55" s="69"/>
      <c r="N55" s="191">
        <f>SUM(D55:M55)</f>
        <v>0</v>
      </c>
      <c r="O55" s="60">
        <f>+D$8*D55+E$8*E55+F$8*F55+G$8*G55+H$8*H55+I$8*I55+K$8*K55+L$8*L55+J$8*J55</f>
        <v>0</v>
      </c>
      <c r="P55" s="25"/>
      <c r="Q55" s="272" t="str">
        <f t="shared" si="94"/>
        <v xml:space="preserve">Subtask 1: </v>
      </c>
      <c r="R55" s="272"/>
      <c r="S55" s="86"/>
      <c r="T55" s="203" t="e">
        <f t="shared" ref="T55" si="96">+V55/U55</f>
        <v>#DIV/0!</v>
      </c>
      <c r="U55" s="158">
        <f>+N55</f>
        <v>0</v>
      </c>
      <c r="V55" s="157">
        <f t="shared" ref="V55" si="97">+O55</f>
        <v>0</v>
      </c>
      <c r="W55" s="157">
        <f t="shared" ref="W55:W57" si="98">+V55*X$4</f>
        <v>0</v>
      </c>
      <c r="X55" s="157">
        <f t="shared" ref="X55" si="99">+V55*X$5</f>
        <v>0</v>
      </c>
      <c r="Y55" s="157">
        <f t="shared" ref="Y55" si="100">+AO55</f>
        <v>0</v>
      </c>
      <c r="Z55" s="157">
        <v>0</v>
      </c>
      <c r="AA55" s="157">
        <f t="shared" ref="AA55" si="101">(+V55*(1+X$3))*X$6</f>
        <v>0</v>
      </c>
      <c r="AB55" s="180">
        <f>+V55+W55+X55+Y55+Z55+AA55</f>
        <v>0</v>
      </c>
      <c r="AC55" s="32"/>
      <c r="AD55" s="272" t="str">
        <f t="shared" si="95"/>
        <v xml:space="preserve">Subtask 1: </v>
      </c>
      <c r="AE55" s="272"/>
      <c r="AF55" s="22"/>
      <c r="AO55" s="157">
        <f t="shared" ref="AO55:AO57" si="102">+AF$8*AF55+AG$8*AG55+AH$8*AH55+AI$8*AI55+AJ$8*AJ55+AK$8*AK55+AL$8*AL55+AM$8*AM55+AN$8*AN55</f>
        <v>0</v>
      </c>
    </row>
    <row r="56" spans="1:69" ht="14.25" hidden="1" customHeight="1" x14ac:dyDescent="0.25">
      <c r="A56" s="272" t="s">
        <v>48</v>
      </c>
      <c r="B56" s="272"/>
      <c r="C56" s="69"/>
      <c r="N56" s="191">
        <f>SUM(D56:M56)</f>
        <v>0</v>
      </c>
      <c r="O56" s="60">
        <f>+D$8*D56+E$8*E56+F$8*F56+G$8*G56+H$8*H56+I$8*I56+K$8*K56+L$8*L56+J$8*J56</f>
        <v>0</v>
      </c>
      <c r="P56" s="25"/>
      <c r="Q56" s="272" t="str">
        <f t="shared" si="94"/>
        <v xml:space="preserve">Subtask 2: </v>
      </c>
      <c r="R56" s="272"/>
      <c r="S56" s="86"/>
      <c r="T56" s="203" t="e">
        <f t="shared" ref="T56:T57" si="103">+V56/U56</f>
        <v>#DIV/0!</v>
      </c>
      <c r="U56" s="158">
        <f t="shared" ref="U56:U57" si="104">+N56</f>
        <v>0</v>
      </c>
      <c r="V56" s="157">
        <f t="shared" ref="V56:V57" si="105">+O56</f>
        <v>0</v>
      </c>
      <c r="W56" s="157">
        <f t="shared" si="98"/>
        <v>0</v>
      </c>
      <c r="X56" s="157">
        <f t="shared" ref="X56:X57" si="106">+V56*X$5</f>
        <v>0</v>
      </c>
      <c r="Y56" s="157">
        <f t="shared" ref="Y56:Y57" si="107">+AO56</f>
        <v>0</v>
      </c>
      <c r="Z56" s="157">
        <v>0</v>
      </c>
      <c r="AA56" s="157">
        <f t="shared" ref="AA56:AA57" si="108">(+V56*(1+X$3))*X$6</f>
        <v>0</v>
      </c>
      <c r="AB56" s="180">
        <f t="shared" ref="AB56:AB57" si="109">+V56+W56+X56+Y56+Z56+AA56</f>
        <v>0</v>
      </c>
      <c r="AC56" s="32"/>
      <c r="AD56" s="272" t="str">
        <f t="shared" si="95"/>
        <v xml:space="preserve">Subtask 2: </v>
      </c>
      <c r="AE56" s="272"/>
      <c r="AF56" s="22"/>
      <c r="AO56" s="157">
        <f t="shared" si="102"/>
        <v>0</v>
      </c>
    </row>
    <row r="57" spans="1:69" ht="14.25" hidden="1" customHeight="1" thickBot="1" x14ac:dyDescent="0.3">
      <c r="A57" s="273" t="s">
        <v>49</v>
      </c>
      <c r="B57" s="273"/>
      <c r="C57" s="102"/>
      <c r="D57" s="103"/>
      <c r="E57" s="103"/>
      <c r="F57" s="103"/>
      <c r="G57" s="103"/>
      <c r="H57" s="103"/>
      <c r="I57" s="103"/>
      <c r="J57" s="103"/>
      <c r="K57" s="103"/>
      <c r="L57" s="103"/>
      <c r="M57" s="103"/>
      <c r="N57" s="194">
        <f>SUM(D57:M57)</f>
        <v>0</v>
      </c>
      <c r="O57" s="105">
        <f>+D$8*D57+E$8*E57+F$8*F57+G$8*G57+H$8*H57+I$8*I57+K$8*K57+L$8*L57+J$8*J57</f>
        <v>0</v>
      </c>
      <c r="P57" s="25"/>
      <c r="Q57" s="273" t="str">
        <f t="shared" si="94"/>
        <v xml:space="preserve">Subtask 3: </v>
      </c>
      <c r="R57" s="273"/>
      <c r="S57" s="107"/>
      <c r="T57" s="189" t="e">
        <f t="shared" si="103"/>
        <v>#DIV/0!</v>
      </c>
      <c r="U57" s="187">
        <f t="shared" si="104"/>
        <v>0</v>
      </c>
      <c r="V57" s="186">
        <f t="shared" si="105"/>
        <v>0</v>
      </c>
      <c r="W57" s="186">
        <f t="shared" si="98"/>
        <v>0</v>
      </c>
      <c r="X57" s="186">
        <f t="shared" si="106"/>
        <v>0</v>
      </c>
      <c r="Y57" s="186">
        <f t="shared" si="107"/>
        <v>0</v>
      </c>
      <c r="Z57" s="186">
        <v>0</v>
      </c>
      <c r="AA57" s="186">
        <f t="shared" si="108"/>
        <v>0</v>
      </c>
      <c r="AB57" s="188">
        <f t="shared" si="109"/>
        <v>0</v>
      </c>
      <c r="AC57" s="110"/>
      <c r="AD57" s="273" t="str">
        <f t="shared" si="95"/>
        <v xml:space="preserve">Subtask 3: </v>
      </c>
      <c r="AE57" s="273"/>
      <c r="AF57" s="111"/>
      <c r="AG57" s="109"/>
      <c r="AH57" s="109"/>
      <c r="AI57" s="109"/>
      <c r="AJ57" s="109"/>
      <c r="AK57" s="109"/>
      <c r="AL57" s="109"/>
      <c r="AM57" s="109"/>
      <c r="AN57" s="109"/>
      <c r="AO57" s="186">
        <f t="shared" si="102"/>
        <v>0</v>
      </c>
    </row>
    <row r="58" spans="1:69" ht="15" hidden="1" customHeight="1" x14ac:dyDescent="0.3">
      <c r="A58" s="267" t="s">
        <v>76</v>
      </c>
      <c r="B58" s="267"/>
      <c r="C58" s="70"/>
      <c r="D58" s="41">
        <f t="shared" ref="D58:O58" si="110">SUM(D55:D57)</f>
        <v>0</v>
      </c>
      <c r="E58" s="41">
        <f t="shared" si="110"/>
        <v>0</v>
      </c>
      <c r="F58" s="41">
        <f t="shared" si="110"/>
        <v>0</v>
      </c>
      <c r="G58" s="41">
        <f t="shared" si="110"/>
        <v>0</v>
      </c>
      <c r="H58" s="41">
        <f t="shared" si="110"/>
        <v>0</v>
      </c>
      <c r="I58" s="41">
        <f t="shared" si="110"/>
        <v>0</v>
      </c>
      <c r="J58" s="41">
        <f t="shared" si="110"/>
        <v>0</v>
      </c>
      <c r="K58" s="41">
        <f t="shared" si="110"/>
        <v>0</v>
      </c>
      <c r="L58" s="41">
        <f t="shared" si="110"/>
        <v>0</v>
      </c>
      <c r="M58" s="41">
        <f t="shared" si="110"/>
        <v>0</v>
      </c>
      <c r="N58" s="54">
        <f t="shared" si="110"/>
        <v>0</v>
      </c>
      <c r="O58" s="123">
        <f t="shared" si="110"/>
        <v>0</v>
      </c>
      <c r="P58" s="25"/>
      <c r="Q58" s="267" t="str">
        <f t="shared" si="94"/>
        <v xml:space="preserve">TOTAL </v>
      </c>
      <c r="R58" s="267"/>
      <c r="S58" s="87"/>
      <c r="T58" s="210" t="e">
        <f>+V58/U58</f>
        <v>#DIV/0!</v>
      </c>
      <c r="U58" s="34">
        <f t="shared" ref="U58:AB58" si="111">SUM(U55:U57)</f>
        <v>0</v>
      </c>
      <c r="V58" s="59">
        <f t="shared" si="111"/>
        <v>0</v>
      </c>
      <c r="W58" s="59">
        <f t="shared" si="111"/>
        <v>0</v>
      </c>
      <c r="X58" s="59">
        <f t="shared" si="111"/>
        <v>0</v>
      </c>
      <c r="Y58" s="59">
        <f t="shared" si="111"/>
        <v>0</v>
      </c>
      <c r="Z58" s="59">
        <f t="shared" si="111"/>
        <v>0</v>
      </c>
      <c r="AA58" s="59">
        <f t="shared" si="111"/>
        <v>0</v>
      </c>
      <c r="AB58" s="197">
        <f t="shared" si="111"/>
        <v>0</v>
      </c>
      <c r="AC58" s="32"/>
      <c r="AD58" s="267" t="str">
        <f t="shared" si="95"/>
        <v xml:space="preserve">TOTAL </v>
      </c>
      <c r="AE58" s="267"/>
      <c r="AF58" s="40">
        <f t="shared" ref="AF58:AO58" si="112">SUM(AF55:AF57)</f>
        <v>0</v>
      </c>
      <c r="AG58" s="40">
        <f t="shared" si="112"/>
        <v>0</v>
      </c>
      <c r="AH58" s="40">
        <f t="shared" si="112"/>
        <v>0</v>
      </c>
      <c r="AI58" s="40">
        <f t="shared" si="112"/>
        <v>0</v>
      </c>
      <c r="AJ58" s="40">
        <f t="shared" si="112"/>
        <v>0</v>
      </c>
      <c r="AK58" s="40">
        <f t="shared" si="112"/>
        <v>0</v>
      </c>
      <c r="AL58" s="40">
        <f t="shared" si="112"/>
        <v>0</v>
      </c>
      <c r="AM58" s="40">
        <f t="shared" si="112"/>
        <v>0</v>
      </c>
      <c r="AN58" s="40">
        <f t="shared" si="112"/>
        <v>0</v>
      </c>
      <c r="AO58" s="59">
        <f t="shared" si="112"/>
        <v>0</v>
      </c>
    </row>
    <row r="59" spans="1:69" hidden="1" x14ac:dyDescent="0.25">
      <c r="A59" s="269"/>
      <c r="B59" s="269"/>
      <c r="C59" s="67"/>
      <c r="P59" s="25"/>
      <c r="Q59" s="269"/>
      <c r="R59" s="269"/>
      <c r="S59" s="84"/>
      <c r="AB59" s="81"/>
      <c r="AC59" s="32"/>
      <c r="AD59" s="269"/>
      <c r="AE59" s="269"/>
      <c r="AF59" s="24"/>
    </row>
    <row r="60" spans="1:69" ht="15" hidden="1" customHeight="1" x14ac:dyDescent="0.25">
      <c r="A60" s="271" t="s">
        <v>75</v>
      </c>
      <c r="B60" s="271"/>
      <c r="C60" s="68"/>
      <c r="D60" s="41"/>
      <c r="E60" s="41"/>
      <c r="F60" s="41"/>
      <c r="G60" s="41"/>
      <c r="H60" s="41"/>
      <c r="I60" s="41"/>
      <c r="J60" s="41"/>
      <c r="K60" s="41"/>
      <c r="L60" s="41"/>
      <c r="M60" s="41"/>
      <c r="N60" s="54"/>
      <c r="O60" s="123"/>
      <c r="P60" s="25"/>
      <c r="Q60" s="271" t="str">
        <f>+A60</f>
        <v>Task Name</v>
      </c>
      <c r="R60" s="271"/>
      <c r="S60" s="85"/>
      <c r="T60" s="59"/>
      <c r="U60" s="34"/>
      <c r="V60" s="61"/>
      <c r="W60" s="61"/>
      <c r="X60" s="61"/>
      <c r="Y60" s="61"/>
      <c r="Z60" s="61"/>
      <c r="AA60" s="61"/>
      <c r="AB60" s="82"/>
      <c r="AC60" s="32"/>
      <c r="AD60" s="271" t="str">
        <f>+A60</f>
        <v>Task Name</v>
      </c>
      <c r="AE60" s="271"/>
      <c r="AF60" s="33"/>
      <c r="AG60" s="34"/>
      <c r="AH60" s="34"/>
      <c r="AI60" s="34"/>
      <c r="AJ60" s="34"/>
      <c r="AK60" s="34"/>
      <c r="AL60" s="34"/>
      <c r="AM60" s="34"/>
      <c r="AN60" s="34"/>
      <c r="AO60" s="34"/>
    </row>
    <row r="61" spans="1:69" ht="14.25" hidden="1" customHeight="1" thickBot="1" x14ac:dyDescent="0.3">
      <c r="A61" s="272" t="s">
        <v>51</v>
      </c>
      <c r="B61" s="272"/>
      <c r="C61" s="69"/>
      <c r="M61" s="172"/>
      <c r="N61" s="191">
        <f>SUM(D61:M61)</f>
        <v>0</v>
      </c>
      <c r="O61" s="60">
        <f>+D$8*D61+E$8*E61+F$8*F61+G$8*G61+H$8*H61+I$8*I61+K$8*K61+L$8*L61+J$8*J61</f>
        <v>0</v>
      </c>
      <c r="P61" s="106"/>
      <c r="Q61" s="272" t="str">
        <f>+A61</f>
        <v xml:space="preserve">Subtask 1: </v>
      </c>
      <c r="R61" s="272"/>
      <c r="S61" s="86"/>
      <c r="T61" s="203" t="e">
        <f t="shared" ref="T61" si="113">+V61/U61</f>
        <v>#DIV/0!</v>
      </c>
      <c r="U61" s="158">
        <f>+N61</f>
        <v>0</v>
      </c>
      <c r="V61" s="157">
        <f t="shared" ref="V61" si="114">+O61</f>
        <v>0</v>
      </c>
      <c r="W61" s="157">
        <f t="shared" ref="W61:W63" si="115">+V61*X$4</f>
        <v>0</v>
      </c>
      <c r="X61" s="157">
        <f t="shared" ref="X61" si="116">+V61*X$5</f>
        <v>0</v>
      </c>
      <c r="Y61" s="157">
        <f t="shared" ref="Y61" si="117">+AO61</f>
        <v>0</v>
      </c>
      <c r="Z61" s="157">
        <v>0</v>
      </c>
      <c r="AA61" s="204">
        <f t="shared" ref="AA61" si="118">(+V61*(1+X$3))*X$6</f>
        <v>0</v>
      </c>
      <c r="AB61" s="180">
        <f>+V61+W61+X61+Y61+Z61+AA61</f>
        <v>0</v>
      </c>
      <c r="AC61" s="110"/>
      <c r="AD61" s="272" t="str">
        <f>+A61</f>
        <v xml:space="preserve">Subtask 1: </v>
      </c>
      <c r="AE61" s="272"/>
      <c r="AF61" s="182"/>
      <c r="AG61" s="193"/>
      <c r="AH61" s="193"/>
      <c r="AI61" s="193"/>
      <c r="AJ61" s="193"/>
      <c r="AK61" s="193"/>
      <c r="AL61" s="193"/>
      <c r="AM61" s="193"/>
      <c r="AN61" s="193"/>
      <c r="AO61" s="157">
        <f t="shared" ref="AO61:AO63" si="119">+AF$8*AF61+AG$8*AG61+AH$8*AH61+AI$8*AI61+AJ$8*AJ61+AK$8*AK61+AL$8*AL61+AM$8*AM61+AN$8*AN61</f>
        <v>0</v>
      </c>
    </row>
    <row r="62" spans="1:69" ht="13.8" hidden="1" x14ac:dyDescent="0.25">
      <c r="A62" s="272" t="s">
        <v>48</v>
      </c>
      <c r="B62" s="294"/>
      <c r="C62" s="69"/>
      <c r="D62" s="192"/>
      <c r="E62" s="193"/>
      <c r="F62" s="193"/>
      <c r="G62" s="193"/>
      <c r="H62" s="193"/>
      <c r="I62" s="193"/>
      <c r="J62" s="193"/>
      <c r="K62" s="193"/>
      <c r="L62" s="193"/>
      <c r="M62" s="193"/>
      <c r="N62" s="191">
        <f>SUM(D62:M62)</f>
        <v>0</v>
      </c>
      <c r="O62" s="60">
        <f>+D$8*D62+E$8*E62+F$8*F62+G$8*G62+H$8*H62+I$8*I62+K$8*K62+L$8*L62+J$8*J62</f>
        <v>0</v>
      </c>
      <c r="P62" s="25"/>
      <c r="Q62" s="272" t="str">
        <f>+A62</f>
        <v xml:space="preserve">Subtask 2: </v>
      </c>
      <c r="R62" s="294"/>
      <c r="S62" s="86"/>
      <c r="T62" s="203" t="e">
        <f t="shared" ref="T62:T63" si="120">+V62/U62</f>
        <v>#DIV/0!</v>
      </c>
      <c r="U62" s="158">
        <f t="shared" ref="U62:U63" si="121">+N62</f>
        <v>0</v>
      </c>
      <c r="V62" s="157">
        <f t="shared" ref="V62:V63" si="122">+O62</f>
        <v>0</v>
      </c>
      <c r="W62" s="157">
        <f t="shared" si="115"/>
        <v>0</v>
      </c>
      <c r="X62" s="157">
        <f t="shared" ref="X62:X63" si="123">+V62*X$5</f>
        <v>0</v>
      </c>
      <c r="Y62" s="157">
        <f t="shared" ref="Y62:Y63" si="124">+AO62</f>
        <v>0</v>
      </c>
      <c r="Z62" s="157">
        <v>0</v>
      </c>
      <c r="AA62" s="204">
        <f t="shared" ref="AA62:AA63" si="125">(+V62*(1+X$3))*X$6</f>
        <v>0</v>
      </c>
      <c r="AB62" s="180">
        <f t="shared" ref="AB62:AB63" si="126">+V62+W62+X62+Y62+Z62+AA62</f>
        <v>0</v>
      </c>
      <c r="AC62" s="32"/>
      <c r="AD62" s="272" t="str">
        <f>+A62</f>
        <v xml:space="preserve">Subtask 2: </v>
      </c>
      <c r="AE62" s="272"/>
      <c r="AF62" s="182"/>
      <c r="AG62" s="193"/>
      <c r="AH62" s="193"/>
      <c r="AI62" s="193"/>
      <c r="AJ62" s="193"/>
      <c r="AK62" s="193"/>
      <c r="AL62" s="193"/>
      <c r="AM62" s="193"/>
      <c r="AN62" s="193"/>
      <c r="AO62" s="157">
        <f t="shared" si="119"/>
        <v>0</v>
      </c>
    </row>
    <row r="63" spans="1:69" ht="14.25" hidden="1" customHeight="1" thickBot="1" x14ac:dyDescent="0.3">
      <c r="A63" s="273" t="s">
        <v>49</v>
      </c>
      <c r="B63" s="286"/>
      <c r="C63" s="102"/>
      <c r="D63" s="103"/>
      <c r="E63" s="103"/>
      <c r="F63" s="103"/>
      <c r="G63" s="103"/>
      <c r="H63" s="103"/>
      <c r="I63" s="103"/>
      <c r="J63" s="103"/>
      <c r="K63" s="103"/>
      <c r="L63" s="103"/>
      <c r="M63" s="103"/>
      <c r="N63" s="194">
        <f>SUM(D63:M63)</f>
        <v>0</v>
      </c>
      <c r="O63" s="105">
        <f>+D$8*D63+E$8*E63+F$8*F63+G$8*G63+H$8*H63+I$8*I63+K$8*K63+L$8*L63+J$8*J63</f>
        <v>0</v>
      </c>
      <c r="P63" s="25"/>
      <c r="Q63" s="272" t="str">
        <f>+A63</f>
        <v xml:space="preserve">Subtask 3: </v>
      </c>
      <c r="R63" s="272"/>
      <c r="S63" s="107"/>
      <c r="T63" s="189" t="e">
        <f t="shared" si="120"/>
        <v>#DIV/0!</v>
      </c>
      <c r="U63" s="187">
        <f t="shared" si="121"/>
        <v>0</v>
      </c>
      <c r="V63" s="186">
        <f t="shared" si="122"/>
        <v>0</v>
      </c>
      <c r="W63" s="186">
        <f t="shared" si="115"/>
        <v>0</v>
      </c>
      <c r="X63" s="186">
        <f t="shared" si="123"/>
        <v>0</v>
      </c>
      <c r="Y63" s="186">
        <f t="shared" si="124"/>
        <v>0</v>
      </c>
      <c r="Z63" s="186">
        <v>0</v>
      </c>
      <c r="AA63" s="190">
        <f t="shared" si="125"/>
        <v>0</v>
      </c>
      <c r="AB63" s="188">
        <f t="shared" si="126"/>
        <v>0</v>
      </c>
      <c r="AC63" s="32"/>
      <c r="AD63" s="272" t="str">
        <f>+A63</f>
        <v xml:space="preserve">Subtask 3: </v>
      </c>
      <c r="AE63" s="272"/>
      <c r="AF63" s="183"/>
      <c r="AG63" s="202"/>
      <c r="AH63" s="202"/>
      <c r="AI63" s="202"/>
      <c r="AJ63" s="202"/>
      <c r="AK63" s="202"/>
      <c r="AL63" s="202"/>
      <c r="AM63" s="202"/>
      <c r="AN63" s="202"/>
      <c r="AO63" s="186">
        <f t="shared" si="119"/>
        <v>0</v>
      </c>
    </row>
    <row r="64" spans="1:69" ht="15" hidden="1" customHeight="1" x14ac:dyDescent="0.3">
      <c r="A64" s="267" t="s">
        <v>76</v>
      </c>
      <c r="B64" s="267"/>
      <c r="C64" s="70"/>
      <c r="D64" s="41">
        <f t="shared" ref="D64:O64" si="127">SUM(D61:D63)</f>
        <v>0</v>
      </c>
      <c r="E64" s="41">
        <f t="shared" si="127"/>
        <v>0</v>
      </c>
      <c r="F64" s="41">
        <f t="shared" si="127"/>
        <v>0</v>
      </c>
      <c r="G64" s="41">
        <f t="shared" si="127"/>
        <v>0</v>
      </c>
      <c r="H64" s="41">
        <f t="shared" si="127"/>
        <v>0</v>
      </c>
      <c r="I64" s="41">
        <f t="shared" si="127"/>
        <v>0</v>
      </c>
      <c r="J64" s="41">
        <f t="shared" si="127"/>
        <v>0</v>
      </c>
      <c r="K64" s="41">
        <f t="shared" si="127"/>
        <v>0</v>
      </c>
      <c r="L64" s="41">
        <f t="shared" si="127"/>
        <v>0</v>
      </c>
      <c r="M64" s="41">
        <f t="shared" si="127"/>
        <v>0</v>
      </c>
      <c r="N64" s="195">
        <f t="shared" si="127"/>
        <v>0</v>
      </c>
      <c r="O64" s="123">
        <f t="shared" si="127"/>
        <v>0</v>
      </c>
      <c r="P64" s="25"/>
      <c r="Q64" s="278" t="str">
        <f>+A64</f>
        <v xml:space="preserve">TOTAL </v>
      </c>
      <c r="R64" s="285"/>
      <c r="S64" s="87"/>
      <c r="T64" s="210" t="e">
        <f>+V64/U64</f>
        <v>#DIV/0!</v>
      </c>
      <c r="U64" s="34">
        <f t="shared" ref="U64:AB64" si="128">SUM(U61:U63)</f>
        <v>0</v>
      </c>
      <c r="V64" s="59">
        <f t="shared" si="128"/>
        <v>0</v>
      </c>
      <c r="W64" s="59">
        <f t="shared" si="128"/>
        <v>0</v>
      </c>
      <c r="X64" s="59">
        <f t="shared" si="128"/>
        <v>0</v>
      </c>
      <c r="Y64" s="59">
        <f t="shared" si="128"/>
        <v>0</v>
      </c>
      <c r="Z64" s="59">
        <f t="shared" si="128"/>
        <v>0</v>
      </c>
      <c r="AA64" s="59">
        <f t="shared" si="128"/>
        <v>0</v>
      </c>
      <c r="AB64" s="197">
        <f t="shared" si="128"/>
        <v>0</v>
      </c>
      <c r="AC64" s="32"/>
      <c r="AD64" s="278" t="str">
        <f>+A64</f>
        <v xml:space="preserve">TOTAL </v>
      </c>
      <c r="AE64" s="278"/>
      <c r="AF64" s="40">
        <f t="shared" ref="AF64:AO64" si="129">SUM(AF61:AF63)</f>
        <v>0</v>
      </c>
      <c r="AG64" s="40">
        <f t="shared" si="129"/>
        <v>0</v>
      </c>
      <c r="AH64" s="40">
        <f t="shared" si="129"/>
        <v>0</v>
      </c>
      <c r="AI64" s="40">
        <f t="shared" si="129"/>
        <v>0</v>
      </c>
      <c r="AJ64" s="40">
        <f t="shared" si="129"/>
        <v>0</v>
      </c>
      <c r="AK64" s="40">
        <f t="shared" si="129"/>
        <v>0</v>
      </c>
      <c r="AL64" s="40">
        <f t="shared" si="129"/>
        <v>0</v>
      </c>
      <c r="AM64" s="40">
        <f t="shared" si="129"/>
        <v>0</v>
      </c>
      <c r="AN64" s="40">
        <f t="shared" si="129"/>
        <v>0</v>
      </c>
      <c r="AO64" s="59">
        <f t="shared" si="129"/>
        <v>0</v>
      </c>
    </row>
    <row r="65" spans="1:41" hidden="1" x14ac:dyDescent="0.25">
      <c r="A65" s="269"/>
      <c r="B65" s="269"/>
      <c r="C65" s="67"/>
      <c r="P65" s="25"/>
      <c r="Q65" s="269"/>
      <c r="R65" s="269"/>
      <c r="S65" s="84"/>
      <c r="AB65" s="81"/>
      <c r="AC65" s="32"/>
      <c r="AD65" s="269"/>
      <c r="AE65" s="269"/>
      <c r="AF65" s="24"/>
    </row>
    <row r="66" spans="1:41" ht="15" hidden="1" customHeight="1" x14ac:dyDescent="0.25">
      <c r="A66" s="271" t="s">
        <v>75</v>
      </c>
      <c r="B66" s="271"/>
      <c r="C66" s="68"/>
      <c r="D66" s="41"/>
      <c r="E66" s="41"/>
      <c r="F66" s="41"/>
      <c r="G66" s="41"/>
      <c r="H66" s="41"/>
      <c r="I66" s="41"/>
      <c r="J66" s="41"/>
      <c r="K66" s="41"/>
      <c r="L66" s="41"/>
      <c r="M66" s="41"/>
      <c r="N66" s="54"/>
      <c r="O66" s="123"/>
      <c r="P66" s="25"/>
      <c r="Q66" s="271" t="str">
        <f>+A66</f>
        <v>Task Name</v>
      </c>
      <c r="R66" s="271"/>
      <c r="S66" s="85"/>
      <c r="T66" s="59"/>
      <c r="U66" s="34"/>
      <c r="V66" s="61"/>
      <c r="W66" s="61"/>
      <c r="X66" s="61"/>
      <c r="Y66" s="61"/>
      <c r="Z66" s="61"/>
      <c r="AA66" s="61"/>
      <c r="AB66" s="82"/>
      <c r="AC66" s="32"/>
      <c r="AD66" s="271" t="str">
        <f>+A66</f>
        <v>Task Name</v>
      </c>
      <c r="AE66" s="271"/>
      <c r="AF66" s="33"/>
      <c r="AG66" s="34"/>
      <c r="AH66" s="34"/>
      <c r="AI66" s="34"/>
      <c r="AJ66" s="34"/>
      <c r="AK66" s="34"/>
      <c r="AL66" s="34"/>
      <c r="AM66" s="34"/>
      <c r="AN66" s="34"/>
      <c r="AO66" s="34"/>
    </row>
    <row r="67" spans="1:41" ht="14.25" hidden="1" customHeight="1" x14ac:dyDescent="0.25">
      <c r="A67" s="272" t="s">
        <v>51</v>
      </c>
      <c r="B67" s="272"/>
      <c r="C67" s="71"/>
      <c r="N67" s="191">
        <f>SUM(D67:M67)</f>
        <v>0</v>
      </c>
      <c r="O67" s="60">
        <f>+D$8*D67+E$8*E67+F$8*F67+G$8*G67+H$8*H67+I$8*I67+K$8*K67+L$8*L67+J$8*J67</f>
        <v>0</v>
      </c>
      <c r="P67" s="25"/>
      <c r="Q67" s="283" t="str">
        <f>+A67</f>
        <v xml:space="preserve">Subtask 1: </v>
      </c>
      <c r="R67" s="283"/>
      <c r="S67" s="88"/>
      <c r="T67" s="203" t="e">
        <f t="shared" ref="T67" si="130">+V67/U67</f>
        <v>#DIV/0!</v>
      </c>
      <c r="U67" s="158">
        <f>+N67</f>
        <v>0</v>
      </c>
      <c r="V67" s="157">
        <f t="shared" ref="V67" si="131">+O67</f>
        <v>0</v>
      </c>
      <c r="W67" s="157">
        <f t="shared" ref="W67:W69" si="132">+V67*X$4</f>
        <v>0</v>
      </c>
      <c r="X67" s="157">
        <f t="shared" ref="X67" si="133">+V67*X$5</f>
        <v>0</v>
      </c>
      <c r="Y67" s="157">
        <f t="shared" ref="Y67" si="134">+AO67</f>
        <v>0</v>
      </c>
      <c r="Z67" s="157">
        <v>0</v>
      </c>
      <c r="AA67" s="204">
        <f t="shared" ref="AA67" si="135">(+V67*(1+X$3))*X$6</f>
        <v>0</v>
      </c>
      <c r="AB67" s="180">
        <f>+V67+W67+X67+Y67+Z67+AA67</f>
        <v>0</v>
      </c>
      <c r="AC67" s="32"/>
      <c r="AD67" s="283" t="str">
        <f>+A67</f>
        <v xml:space="preserve">Subtask 1: </v>
      </c>
      <c r="AE67" s="283"/>
      <c r="AF67" s="184"/>
      <c r="AG67" s="193"/>
      <c r="AH67" s="193"/>
      <c r="AI67" s="193"/>
      <c r="AJ67" s="193"/>
      <c r="AK67" s="193"/>
      <c r="AL67" s="193"/>
      <c r="AM67" s="193"/>
      <c r="AN67" s="193"/>
      <c r="AO67" s="157">
        <f t="shared" ref="AO67:AO69" si="136">+AF$8*AF67+AG$8*AG67+AH$8*AH67+AI$8*AI67+AJ$8*AJ67+AK$8*AK67+AL$8*AL67+AM$8*AM67+AN$8*AN67</f>
        <v>0</v>
      </c>
    </row>
    <row r="68" spans="1:41" ht="14.25" hidden="1" customHeight="1" x14ac:dyDescent="0.25">
      <c r="A68" s="272" t="s">
        <v>48</v>
      </c>
      <c r="B68" s="294"/>
      <c r="C68" s="71"/>
      <c r="N68" s="191">
        <f>SUM(D68:M68)</f>
        <v>0</v>
      </c>
      <c r="O68" s="60">
        <f>+D$8*D68+E$8*E68+F$8*F68+G$8*G68+H$8*H68+I$8*I68+K$8*K68+L$8*L68+J$8*J68</f>
        <v>0</v>
      </c>
      <c r="P68" s="25"/>
      <c r="Q68" s="283" t="str">
        <f>+A68</f>
        <v xml:space="preserve">Subtask 2: </v>
      </c>
      <c r="R68" s="283"/>
      <c r="S68" s="88"/>
      <c r="T68" s="203" t="e">
        <f t="shared" ref="T68:T69" si="137">+V68/U68</f>
        <v>#DIV/0!</v>
      </c>
      <c r="U68" s="158">
        <f t="shared" ref="U68:U69" si="138">+N68</f>
        <v>0</v>
      </c>
      <c r="V68" s="157">
        <f t="shared" ref="V68:V69" si="139">+O68</f>
        <v>0</v>
      </c>
      <c r="W68" s="157">
        <f t="shared" si="132"/>
        <v>0</v>
      </c>
      <c r="X68" s="157">
        <f t="shared" ref="X68:X69" si="140">+V68*X$5</f>
        <v>0</v>
      </c>
      <c r="Y68" s="157">
        <f t="shared" ref="Y68:Y69" si="141">+AO68</f>
        <v>0</v>
      </c>
      <c r="Z68" s="157">
        <v>0</v>
      </c>
      <c r="AA68" s="204">
        <f t="shared" ref="AA68:AA69" si="142">(+V68*(1+X$3))*X$6</f>
        <v>0</v>
      </c>
      <c r="AB68" s="180">
        <f t="shared" ref="AB68:AB69" si="143">+V68+W68+X68+Y68+Z68+AA68</f>
        <v>0</v>
      </c>
      <c r="AC68" s="32"/>
      <c r="AD68" s="283" t="str">
        <f>+A68</f>
        <v xml:space="preserve">Subtask 2: </v>
      </c>
      <c r="AE68" s="283"/>
      <c r="AF68" s="184"/>
      <c r="AG68" s="193"/>
      <c r="AH68" s="193"/>
      <c r="AI68" s="193"/>
      <c r="AJ68" s="193"/>
      <c r="AK68" s="193"/>
      <c r="AL68" s="193"/>
      <c r="AM68" s="193"/>
      <c r="AN68" s="193"/>
      <c r="AO68" s="157">
        <f t="shared" si="136"/>
        <v>0</v>
      </c>
    </row>
    <row r="69" spans="1:41" ht="14.25" hidden="1" customHeight="1" thickBot="1" x14ac:dyDescent="0.3">
      <c r="A69" s="273" t="s">
        <v>49</v>
      </c>
      <c r="B69" s="286"/>
      <c r="C69" s="112"/>
      <c r="D69" s="103"/>
      <c r="E69" s="103"/>
      <c r="F69" s="103"/>
      <c r="G69" s="103"/>
      <c r="H69" s="103"/>
      <c r="I69" s="103"/>
      <c r="J69" s="103"/>
      <c r="K69" s="103"/>
      <c r="L69" s="103"/>
      <c r="M69" s="103"/>
      <c r="N69" s="194">
        <f>SUM(D69:M69)</f>
        <v>0</v>
      </c>
      <c r="O69" s="105">
        <f>+D$8*D69+E$8*E69+F$8*F69+G$8*G69+H$8*H69+I$8*I69+K$8*K69+L$8*L69+J$8*J69</f>
        <v>0</v>
      </c>
      <c r="P69" s="25"/>
      <c r="Q69" s="276" t="str">
        <f>+A69</f>
        <v xml:space="preserve">Subtask 3: </v>
      </c>
      <c r="R69" s="276"/>
      <c r="S69" s="113"/>
      <c r="T69" s="189" t="e">
        <f t="shared" si="137"/>
        <v>#DIV/0!</v>
      </c>
      <c r="U69" s="187">
        <f t="shared" si="138"/>
        <v>0</v>
      </c>
      <c r="V69" s="186">
        <f t="shared" si="139"/>
        <v>0</v>
      </c>
      <c r="W69" s="186">
        <f t="shared" si="132"/>
        <v>0</v>
      </c>
      <c r="X69" s="186">
        <f t="shared" si="140"/>
        <v>0</v>
      </c>
      <c r="Y69" s="186">
        <f t="shared" si="141"/>
        <v>0</v>
      </c>
      <c r="Z69" s="186">
        <v>0</v>
      </c>
      <c r="AA69" s="190">
        <f t="shared" si="142"/>
        <v>0</v>
      </c>
      <c r="AB69" s="188">
        <f t="shared" si="143"/>
        <v>0</v>
      </c>
      <c r="AC69" s="32"/>
      <c r="AD69" s="276" t="str">
        <f>+A69</f>
        <v xml:space="preserve">Subtask 3: </v>
      </c>
      <c r="AE69" s="276"/>
      <c r="AF69" s="181"/>
      <c r="AG69" s="202"/>
      <c r="AH69" s="202"/>
      <c r="AI69" s="202"/>
      <c r="AJ69" s="202"/>
      <c r="AK69" s="202"/>
      <c r="AL69" s="202"/>
      <c r="AM69" s="202"/>
      <c r="AN69" s="202"/>
      <c r="AO69" s="186">
        <f t="shared" si="136"/>
        <v>0</v>
      </c>
    </row>
    <row r="70" spans="1:41" ht="18" hidden="1" customHeight="1" x14ac:dyDescent="0.25">
      <c r="A70" s="267" t="s">
        <v>76</v>
      </c>
      <c r="B70" s="267"/>
      <c r="C70" s="74"/>
      <c r="D70" s="174">
        <f>SUM(D67:D69)</f>
        <v>0</v>
      </c>
      <c r="E70" s="174">
        <f t="shared" ref="E70:M70" si="144">SUM(E67:E69)</f>
        <v>0</v>
      </c>
      <c r="F70" s="174">
        <f t="shared" si="144"/>
        <v>0</v>
      </c>
      <c r="G70" s="174">
        <f t="shared" si="144"/>
        <v>0</v>
      </c>
      <c r="H70" s="174">
        <f t="shared" si="144"/>
        <v>0</v>
      </c>
      <c r="I70" s="174">
        <f t="shared" si="144"/>
        <v>0</v>
      </c>
      <c r="J70" s="174">
        <f t="shared" si="144"/>
        <v>0</v>
      </c>
      <c r="K70" s="174">
        <f t="shared" si="144"/>
        <v>0</v>
      </c>
      <c r="L70" s="174">
        <f t="shared" si="144"/>
        <v>0</v>
      </c>
      <c r="M70" s="174">
        <f t="shared" si="144"/>
        <v>0</v>
      </c>
      <c r="N70" s="195">
        <f>SUM(N67:N69)</f>
        <v>0</v>
      </c>
      <c r="O70" s="196">
        <f>SUM(O67:O69)</f>
        <v>0</v>
      </c>
      <c r="P70" s="25"/>
      <c r="Q70" s="267" t="str">
        <f>+A70</f>
        <v xml:space="preserve">TOTAL </v>
      </c>
      <c r="R70" s="267"/>
      <c r="S70" s="91"/>
      <c r="T70" s="211" t="e">
        <f>+V70/U70</f>
        <v>#DIV/0!</v>
      </c>
      <c r="U70" s="176">
        <f t="shared" ref="U70:AB70" si="145">SUM(U67:U69)</f>
        <v>0</v>
      </c>
      <c r="V70" s="175">
        <f t="shared" si="145"/>
        <v>0</v>
      </c>
      <c r="W70" s="175">
        <f t="shared" si="145"/>
        <v>0</v>
      </c>
      <c r="X70" s="175">
        <f t="shared" si="145"/>
        <v>0</v>
      </c>
      <c r="Y70" s="175">
        <f t="shared" si="145"/>
        <v>0</v>
      </c>
      <c r="Z70" s="175">
        <f t="shared" si="145"/>
        <v>0</v>
      </c>
      <c r="AA70" s="175">
        <f t="shared" si="145"/>
        <v>0</v>
      </c>
      <c r="AB70" s="201">
        <f t="shared" si="145"/>
        <v>0</v>
      </c>
      <c r="AC70" s="32"/>
      <c r="AD70" s="267" t="str">
        <f>+A70</f>
        <v xml:space="preserve">TOTAL </v>
      </c>
      <c r="AE70" s="267"/>
      <c r="AF70" s="185">
        <f t="shared" ref="AF70:AO70" si="146">SUM(AF67:AF69)</f>
        <v>0</v>
      </c>
      <c r="AG70" s="185">
        <f t="shared" si="146"/>
        <v>0</v>
      </c>
      <c r="AH70" s="185">
        <f t="shared" si="146"/>
        <v>0</v>
      </c>
      <c r="AI70" s="185">
        <f t="shared" si="146"/>
        <v>0</v>
      </c>
      <c r="AJ70" s="185">
        <f t="shared" si="146"/>
        <v>0</v>
      </c>
      <c r="AK70" s="185">
        <f t="shared" si="146"/>
        <v>0</v>
      </c>
      <c r="AL70" s="185">
        <f t="shared" si="146"/>
        <v>0</v>
      </c>
      <c r="AM70" s="185">
        <f t="shared" si="146"/>
        <v>0</v>
      </c>
      <c r="AN70" s="185">
        <f t="shared" si="146"/>
        <v>0</v>
      </c>
      <c r="AO70" s="59">
        <f t="shared" si="146"/>
        <v>0</v>
      </c>
    </row>
    <row r="71" spans="1:41" hidden="1" x14ac:dyDescent="0.25">
      <c r="A71" s="269"/>
      <c r="B71" s="269"/>
      <c r="C71" s="67"/>
      <c r="P71" s="25"/>
      <c r="Q71" s="269"/>
      <c r="R71" s="269"/>
      <c r="S71" s="84"/>
      <c r="AB71" s="81"/>
      <c r="AC71" s="32"/>
      <c r="AD71" s="269"/>
      <c r="AE71" s="269"/>
      <c r="AF71" s="24"/>
    </row>
    <row r="72" spans="1:41" ht="15" hidden="1" customHeight="1" x14ac:dyDescent="0.25">
      <c r="A72" s="271" t="s">
        <v>75</v>
      </c>
      <c r="B72" s="271"/>
      <c r="C72" s="68"/>
      <c r="D72" s="41"/>
      <c r="E72" s="41"/>
      <c r="F72" s="41"/>
      <c r="G72" s="41"/>
      <c r="H72" s="41"/>
      <c r="I72" s="41"/>
      <c r="J72" s="41"/>
      <c r="K72" s="41"/>
      <c r="L72" s="41"/>
      <c r="M72" s="41"/>
      <c r="N72" s="54"/>
      <c r="O72" s="123"/>
      <c r="P72" s="25"/>
      <c r="Q72" s="271" t="str">
        <f>+A72</f>
        <v>Task Name</v>
      </c>
      <c r="R72" s="271"/>
      <c r="S72" s="85"/>
      <c r="T72" s="59"/>
      <c r="U72" s="34"/>
      <c r="V72" s="61"/>
      <c r="W72" s="61"/>
      <c r="X72" s="61"/>
      <c r="Y72" s="61"/>
      <c r="Z72" s="61"/>
      <c r="AA72" s="61"/>
      <c r="AB72" s="82"/>
      <c r="AC72" s="32"/>
      <c r="AD72" s="271" t="str">
        <f>+A72</f>
        <v>Task Name</v>
      </c>
      <c r="AE72" s="271"/>
      <c r="AF72" s="33"/>
      <c r="AG72" s="34"/>
      <c r="AH72" s="34"/>
      <c r="AI72" s="34"/>
      <c r="AJ72" s="34"/>
      <c r="AK72" s="34"/>
      <c r="AL72" s="34"/>
      <c r="AM72" s="34"/>
      <c r="AN72" s="34"/>
      <c r="AO72" s="34"/>
    </row>
    <row r="73" spans="1:41" ht="14.25" hidden="1" customHeight="1" x14ac:dyDescent="0.25">
      <c r="A73" s="272" t="s">
        <v>47</v>
      </c>
      <c r="B73" s="272"/>
      <c r="C73" s="71"/>
      <c r="N73" s="55">
        <f>SUM(D73:L73)</f>
        <v>0</v>
      </c>
      <c r="O73" s="60">
        <f>+D$8*D73+E$8*E73+F$8*F73+G$8*G73+H$8*H73+I$8*I73+K$8*K73+L$8*L73+J$8*J73</f>
        <v>0</v>
      </c>
      <c r="P73" s="25"/>
      <c r="Q73" s="283" t="str">
        <f>+A73</f>
        <v>Subtask 1:</v>
      </c>
      <c r="R73" s="283"/>
      <c r="S73" s="88"/>
      <c r="T73" s="203" t="e">
        <f t="shared" ref="T73" si="147">+V73/U73</f>
        <v>#DIV/0!</v>
      </c>
      <c r="U73" s="158">
        <f>+N73</f>
        <v>0</v>
      </c>
      <c r="V73" s="157">
        <f t="shared" ref="V73" si="148">+O73</f>
        <v>0</v>
      </c>
      <c r="W73" s="157">
        <f t="shared" ref="W73:W75" si="149">+V73*X$4</f>
        <v>0</v>
      </c>
      <c r="X73" s="157">
        <f t="shared" ref="X73" si="150">+V73*X$5</f>
        <v>0</v>
      </c>
      <c r="Y73" s="157">
        <f t="shared" ref="Y73" si="151">+AO73</f>
        <v>0</v>
      </c>
      <c r="Z73" s="157">
        <v>0</v>
      </c>
      <c r="AA73" s="204">
        <f t="shared" ref="AA73" si="152">(+V73*(1+X$3))*X$6</f>
        <v>0</v>
      </c>
      <c r="AB73" s="180">
        <f>+V73+W73+X73+Y73+Z73+AA73</f>
        <v>0</v>
      </c>
      <c r="AC73" s="32"/>
      <c r="AD73" s="283" t="str">
        <f>+A73</f>
        <v>Subtask 1:</v>
      </c>
      <c r="AE73" s="283"/>
      <c r="AF73" s="184"/>
      <c r="AG73" s="193"/>
      <c r="AH73" s="193"/>
      <c r="AI73" s="193"/>
      <c r="AJ73" s="193"/>
      <c r="AK73" s="193"/>
      <c r="AL73" s="193"/>
      <c r="AM73" s="193"/>
      <c r="AN73" s="193"/>
      <c r="AO73" s="157">
        <f t="shared" ref="AO73:AO75" si="153">+AF$8*AF73+AG$8*AG73+AH$8*AH73+AI$8*AI73+AJ$8*AJ73+AK$8*AK73+AL$8*AL73+AM$8*AM73+AN$8*AN73</f>
        <v>0</v>
      </c>
    </row>
    <row r="74" spans="1:41" ht="14.25" hidden="1" customHeight="1" x14ac:dyDescent="0.25">
      <c r="A74" s="272" t="s">
        <v>48</v>
      </c>
      <c r="B74" s="272"/>
      <c r="C74" s="71"/>
      <c r="N74" s="55">
        <f>SUM(D74:L74)</f>
        <v>0</v>
      </c>
      <c r="O74" s="60">
        <f>+D$8*D74+E$8*E74+F$8*F74+G$8*G74+H$8*H74+I$8*I74+K$8*K74+L$8*L74+J$8*J74</f>
        <v>0</v>
      </c>
      <c r="P74" s="25"/>
      <c r="Q74" s="283" t="str">
        <f>+A74</f>
        <v xml:space="preserve">Subtask 2: </v>
      </c>
      <c r="R74" s="283"/>
      <c r="S74" s="88"/>
      <c r="T74" s="203" t="e">
        <f t="shared" ref="T74:T75" si="154">+V74/U74</f>
        <v>#DIV/0!</v>
      </c>
      <c r="U74" s="158">
        <f t="shared" ref="U74:U75" si="155">+N74</f>
        <v>0</v>
      </c>
      <c r="V74" s="157">
        <f t="shared" ref="V74:V75" si="156">+O74</f>
        <v>0</v>
      </c>
      <c r="W74" s="157">
        <f t="shared" si="149"/>
        <v>0</v>
      </c>
      <c r="X74" s="157">
        <f t="shared" ref="X74:X75" si="157">+V74*X$5</f>
        <v>0</v>
      </c>
      <c r="Y74" s="157">
        <f t="shared" ref="Y74:Y75" si="158">+AO74</f>
        <v>0</v>
      </c>
      <c r="Z74" s="157">
        <v>0</v>
      </c>
      <c r="AA74" s="204">
        <f t="shared" ref="AA74:AA75" si="159">(+V74*(1+X$3))*X$6</f>
        <v>0</v>
      </c>
      <c r="AB74" s="180">
        <f t="shared" ref="AB74:AB75" si="160">+V74+W74+X74+Y74+Z74+AA74</f>
        <v>0</v>
      </c>
      <c r="AC74" s="32"/>
      <c r="AD74" s="283" t="str">
        <f>+A74</f>
        <v xml:space="preserve">Subtask 2: </v>
      </c>
      <c r="AE74" s="283"/>
      <c r="AF74" s="184"/>
      <c r="AG74" s="193"/>
      <c r="AH74" s="193"/>
      <c r="AI74" s="193"/>
      <c r="AJ74" s="193"/>
      <c r="AK74" s="193"/>
      <c r="AL74" s="193"/>
      <c r="AM74" s="193"/>
      <c r="AN74" s="193"/>
      <c r="AO74" s="157">
        <f t="shared" si="153"/>
        <v>0</v>
      </c>
    </row>
    <row r="75" spans="1:41" ht="14.25" hidden="1" customHeight="1" thickBot="1" x14ac:dyDescent="0.3">
      <c r="A75" s="273" t="s">
        <v>49</v>
      </c>
      <c r="B75" s="286"/>
      <c r="C75" s="112"/>
      <c r="D75" s="103"/>
      <c r="E75" s="103"/>
      <c r="F75" s="103"/>
      <c r="G75" s="103"/>
      <c r="H75" s="103"/>
      <c r="I75" s="103"/>
      <c r="J75" s="103"/>
      <c r="K75" s="103"/>
      <c r="L75" s="103"/>
      <c r="M75" s="103"/>
      <c r="N75" s="104">
        <f>SUM(D75:L75)</f>
        <v>0</v>
      </c>
      <c r="O75" s="105">
        <f>+D$8*D75+E$8*E75+F$8*F75+G$8*G75+H$8*H75+I$8*I75+K$8*K75+L$8*L75+J$8*J75</f>
        <v>0</v>
      </c>
      <c r="P75" s="25"/>
      <c r="Q75" s="276" t="str">
        <f>+A75</f>
        <v xml:space="preserve">Subtask 3: </v>
      </c>
      <c r="R75" s="276"/>
      <c r="S75" s="113"/>
      <c r="T75" s="189" t="e">
        <f t="shared" si="154"/>
        <v>#DIV/0!</v>
      </c>
      <c r="U75" s="187">
        <f t="shared" si="155"/>
        <v>0</v>
      </c>
      <c r="V75" s="186">
        <f t="shared" si="156"/>
        <v>0</v>
      </c>
      <c r="W75" s="186">
        <f t="shared" si="149"/>
        <v>0</v>
      </c>
      <c r="X75" s="186">
        <f t="shared" si="157"/>
        <v>0</v>
      </c>
      <c r="Y75" s="186">
        <f t="shared" si="158"/>
        <v>0</v>
      </c>
      <c r="Z75" s="186">
        <v>0</v>
      </c>
      <c r="AA75" s="190">
        <f t="shared" si="159"/>
        <v>0</v>
      </c>
      <c r="AB75" s="188">
        <f t="shared" si="160"/>
        <v>0</v>
      </c>
      <c r="AC75" s="32"/>
      <c r="AD75" s="276" t="str">
        <f>+A75</f>
        <v xml:space="preserve">Subtask 3: </v>
      </c>
      <c r="AE75" s="276"/>
      <c r="AF75" s="181"/>
      <c r="AG75" s="202"/>
      <c r="AH75" s="202"/>
      <c r="AI75" s="202"/>
      <c r="AJ75" s="202"/>
      <c r="AK75" s="202"/>
      <c r="AL75" s="202"/>
      <c r="AM75" s="202"/>
      <c r="AN75" s="202"/>
      <c r="AO75" s="186">
        <f t="shared" si="153"/>
        <v>0</v>
      </c>
    </row>
    <row r="76" spans="1:41" ht="15" hidden="1" customHeight="1" x14ac:dyDescent="0.25">
      <c r="A76" s="267" t="s">
        <v>76</v>
      </c>
      <c r="B76" s="267"/>
      <c r="C76" s="74"/>
      <c r="D76" s="41">
        <f>SUM(D73:D75)</f>
        <v>0</v>
      </c>
      <c r="E76" s="41">
        <f t="shared" ref="E76:M76" si="161">SUM(E73:E75)</f>
        <v>0</v>
      </c>
      <c r="F76" s="41">
        <f t="shared" si="161"/>
        <v>0</v>
      </c>
      <c r="G76" s="41">
        <f t="shared" si="161"/>
        <v>0</v>
      </c>
      <c r="H76" s="41">
        <f t="shared" si="161"/>
        <v>0</v>
      </c>
      <c r="I76" s="41">
        <f t="shared" si="161"/>
        <v>0</v>
      </c>
      <c r="J76" s="41">
        <f t="shared" si="161"/>
        <v>0</v>
      </c>
      <c r="K76" s="41">
        <f t="shared" si="161"/>
        <v>0</v>
      </c>
      <c r="L76" s="41">
        <f t="shared" si="161"/>
        <v>0</v>
      </c>
      <c r="M76" s="41">
        <f t="shared" si="161"/>
        <v>0</v>
      </c>
      <c r="N76" s="54">
        <f>SUM(N73:N75)</f>
        <v>0</v>
      </c>
      <c r="O76" s="123">
        <f>SUM(O73:O75)</f>
        <v>0</v>
      </c>
      <c r="P76" s="25"/>
      <c r="Q76" s="267" t="str">
        <f>+A76</f>
        <v xml:space="preserve">TOTAL </v>
      </c>
      <c r="R76" s="267"/>
      <c r="S76" s="91"/>
      <c r="T76" s="59" t="e">
        <f>SUM(T73:T75)</f>
        <v>#DIV/0!</v>
      </c>
      <c r="U76" s="34">
        <f t="shared" ref="U76:AB76" si="162">SUM(U73:U75)</f>
        <v>0</v>
      </c>
      <c r="V76" s="59">
        <f t="shared" si="162"/>
        <v>0</v>
      </c>
      <c r="W76" s="59">
        <f t="shared" si="162"/>
        <v>0</v>
      </c>
      <c r="X76" s="59">
        <f t="shared" si="162"/>
        <v>0</v>
      </c>
      <c r="Y76" s="59">
        <f t="shared" si="162"/>
        <v>0</v>
      </c>
      <c r="Z76" s="59">
        <f t="shared" si="162"/>
        <v>0</v>
      </c>
      <c r="AA76" s="59">
        <f t="shared" si="162"/>
        <v>0</v>
      </c>
      <c r="AB76" s="205">
        <f t="shared" si="162"/>
        <v>0</v>
      </c>
      <c r="AC76" s="32"/>
      <c r="AD76" s="267" t="str">
        <f>+A76</f>
        <v xml:space="preserve">TOTAL </v>
      </c>
      <c r="AE76" s="267"/>
      <c r="AF76" s="185">
        <f>SUM(AF73:AF75)</f>
        <v>0</v>
      </c>
      <c r="AG76" s="185">
        <f t="shared" ref="AG76:AN76" si="163">SUM(AG73:AG75)</f>
        <v>0</v>
      </c>
      <c r="AH76" s="185">
        <f t="shared" si="163"/>
        <v>0</v>
      </c>
      <c r="AI76" s="185">
        <f t="shared" si="163"/>
        <v>0</v>
      </c>
      <c r="AJ76" s="185">
        <f t="shared" si="163"/>
        <v>0</v>
      </c>
      <c r="AK76" s="185">
        <f t="shared" si="163"/>
        <v>0</v>
      </c>
      <c r="AL76" s="185">
        <f t="shared" si="163"/>
        <v>0</v>
      </c>
      <c r="AM76" s="185">
        <f t="shared" si="163"/>
        <v>0</v>
      </c>
      <c r="AN76" s="185">
        <f t="shared" si="163"/>
        <v>0</v>
      </c>
      <c r="AO76" s="59">
        <f>SUM(AO73:AO75)</f>
        <v>0</v>
      </c>
    </row>
    <row r="77" spans="1:41" hidden="1" x14ac:dyDescent="0.25">
      <c r="A77" s="269"/>
      <c r="B77" s="269"/>
      <c r="C77" s="67"/>
      <c r="P77" s="25"/>
      <c r="Q77" s="269"/>
      <c r="R77" s="269"/>
      <c r="S77" s="84"/>
      <c r="AB77" s="81"/>
      <c r="AC77" s="32"/>
      <c r="AD77" s="269"/>
      <c r="AE77" s="269"/>
      <c r="AF77" s="24"/>
    </row>
    <row r="78" spans="1:41" ht="15" hidden="1" customHeight="1" x14ac:dyDescent="0.25">
      <c r="A78" s="271" t="s">
        <v>75</v>
      </c>
      <c r="B78" s="271"/>
      <c r="C78" s="68"/>
      <c r="D78" s="41"/>
      <c r="E78" s="41"/>
      <c r="F78" s="41"/>
      <c r="G78" s="41"/>
      <c r="H78" s="41"/>
      <c r="I78" s="41"/>
      <c r="J78" s="41"/>
      <c r="K78" s="41"/>
      <c r="L78" s="41"/>
      <c r="M78" s="41"/>
      <c r="N78" s="54"/>
      <c r="O78" s="123"/>
      <c r="P78" s="25"/>
      <c r="Q78" s="271" t="str">
        <f>+A78</f>
        <v>Task Name</v>
      </c>
      <c r="R78" s="271"/>
      <c r="S78" s="85"/>
      <c r="T78" s="59"/>
      <c r="U78" s="34"/>
      <c r="V78" s="61"/>
      <c r="W78" s="61"/>
      <c r="X78" s="61"/>
      <c r="Y78" s="61"/>
      <c r="Z78" s="61"/>
      <c r="AA78" s="61"/>
      <c r="AB78" s="82"/>
      <c r="AC78" s="32"/>
      <c r="AD78" s="271" t="str">
        <f>+A78</f>
        <v>Task Name</v>
      </c>
      <c r="AE78" s="271"/>
      <c r="AF78" s="33"/>
      <c r="AG78" s="34"/>
      <c r="AH78" s="34"/>
      <c r="AI78" s="34"/>
      <c r="AJ78" s="34"/>
      <c r="AK78" s="34"/>
      <c r="AL78" s="34"/>
      <c r="AM78" s="34"/>
      <c r="AN78" s="34"/>
      <c r="AO78" s="34"/>
    </row>
    <row r="79" spans="1:41" ht="14.25" hidden="1" customHeight="1" thickBot="1" x14ac:dyDescent="0.3">
      <c r="A79" s="272" t="s">
        <v>47</v>
      </c>
      <c r="B79" s="272"/>
      <c r="C79" s="69"/>
      <c r="N79" s="55">
        <f>SUM(D79:L79)</f>
        <v>0</v>
      </c>
      <c r="O79" s="60">
        <f>+D$8*D79+E$8*E79+F$8*F79+G$8*G79+H$8*H79+I$8*I79+K$8*K79+L$8*L79+J$8*J79</f>
        <v>0</v>
      </c>
      <c r="P79" s="106"/>
      <c r="Q79" s="272" t="str">
        <f>+A79</f>
        <v>Subtask 1:</v>
      </c>
      <c r="R79" s="294"/>
      <c r="S79" s="86"/>
      <c r="T79" s="203" t="e">
        <f t="shared" ref="T79" si="164">+V79/U79</f>
        <v>#DIV/0!</v>
      </c>
      <c r="U79" s="158">
        <f>+N79</f>
        <v>0</v>
      </c>
      <c r="V79" s="157">
        <f t="shared" ref="V79" si="165">+O79</f>
        <v>0</v>
      </c>
      <c r="W79" s="157">
        <f t="shared" ref="W79:W81" si="166">+V79*X$4</f>
        <v>0</v>
      </c>
      <c r="X79" s="157">
        <f t="shared" ref="X79" si="167">+V79*X$5</f>
        <v>0</v>
      </c>
      <c r="Y79" s="157">
        <f t="shared" ref="Y79" si="168">+AO79</f>
        <v>0</v>
      </c>
      <c r="Z79" s="157">
        <v>0</v>
      </c>
      <c r="AA79" s="204">
        <f t="shared" ref="AA79" si="169">(+V79*(1+X$3))*X$6</f>
        <v>0</v>
      </c>
      <c r="AB79" s="180">
        <f>+V79+W79+X79+Y79+Z79+AA79</f>
        <v>0</v>
      </c>
      <c r="AC79" s="110"/>
      <c r="AD79" s="272" t="str">
        <f>+A79</f>
        <v>Subtask 1:</v>
      </c>
      <c r="AE79" s="272"/>
      <c r="AF79" s="182"/>
      <c r="AG79" s="193"/>
      <c r="AH79" s="193"/>
      <c r="AI79" s="193"/>
      <c r="AJ79" s="193"/>
      <c r="AK79" s="193"/>
      <c r="AL79" s="193"/>
      <c r="AM79" s="193"/>
      <c r="AN79" s="193"/>
      <c r="AO79" s="157">
        <f t="shared" ref="AO79:AO81" si="170">+AF$8*AF79+AG$8*AG79+AH$8*AH79+AI$8*AI79+AJ$8*AJ79+AK$8*AK79+AL$8*AL79+AM$8*AM79+AN$8*AN79</f>
        <v>0</v>
      </c>
    </row>
    <row r="80" spans="1:41" ht="14.25" hidden="1" customHeight="1" x14ac:dyDescent="0.25">
      <c r="A80" s="272" t="s">
        <v>48</v>
      </c>
      <c r="B80" s="272"/>
      <c r="C80" s="69"/>
      <c r="N80" s="55">
        <f>SUM(D80:L80)</f>
        <v>0</v>
      </c>
      <c r="O80" s="60">
        <f>+D$8*D80+E$8*E80+F$8*F80+G$8*G80+H$8*H80+I$8*I80+K$8*K80+L$8*L80+J$8*J80</f>
        <v>0</v>
      </c>
      <c r="P80" s="25"/>
      <c r="Q80" s="272" t="str">
        <f>+A80</f>
        <v xml:space="preserve">Subtask 2: </v>
      </c>
      <c r="R80" s="294"/>
      <c r="S80" s="198"/>
      <c r="T80" s="203" t="e">
        <f t="shared" ref="T80:T81" si="171">+V80/U80</f>
        <v>#DIV/0!</v>
      </c>
      <c r="U80" s="158">
        <f t="shared" ref="U80:U81" si="172">+N80</f>
        <v>0</v>
      </c>
      <c r="V80" s="157">
        <f t="shared" ref="V80:V81" si="173">+O80</f>
        <v>0</v>
      </c>
      <c r="W80" s="157">
        <f t="shared" si="166"/>
        <v>0</v>
      </c>
      <c r="X80" s="157">
        <f t="shared" ref="X80:X81" si="174">+V80*X$5</f>
        <v>0</v>
      </c>
      <c r="Y80" s="157">
        <f t="shared" ref="Y80:Y81" si="175">+AO80</f>
        <v>0</v>
      </c>
      <c r="Z80" s="157">
        <v>0</v>
      </c>
      <c r="AA80" s="204">
        <f t="shared" ref="AA80:AA81" si="176">(+V80*(1+X$3))*X$6</f>
        <v>0</v>
      </c>
      <c r="AB80" s="180">
        <f t="shared" ref="AB80:AB81" si="177">+V80+W80+X80+Y80+Z80+AA80</f>
        <v>0</v>
      </c>
      <c r="AC80" s="32"/>
      <c r="AD80" s="272" t="str">
        <f>+A80</f>
        <v xml:space="preserve">Subtask 2: </v>
      </c>
      <c r="AE80" s="272"/>
      <c r="AF80" s="182"/>
      <c r="AG80" s="193"/>
      <c r="AH80" s="193"/>
      <c r="AI80" s="193"/>
      <c r="AJ80" s="193"/>
      <c r="AK80" s="193"/>
      <c r="AL80" s="193"/>
      <c r="AM80" s="193"/>
      <c r="AN80" s="193"/>
      <c r="AO80" s="157">
        <f t="shared" si="170"/>
        <v>0</v>
      </c>
    </row>
    <row r="81" spans="1:69" ht="14.25" hidden="1" customHeight="1" thickBot="1" x14ac:dyDescent="0.3">
      <c r="A81" s="273" t="s">
        <v>49</v>
      </c>
      <c r="B81" s="286"/>
      <c r="C81" s="102"/>
      <c r="D81" s="103"/>
      <c r="E81" s="103"/>
      <c r="F81" s="103"/>
      <c r="G81" s="103"/>
      <c r="H81" s="103"/>
      <c r="I81" s="103"/>
      <c r="J81" s="103"/>
      <c r="K81" s="103"/>
      <c r="L81" s="103"/>
      <c r="M81" s="103"/>
      <c r="N81" s="104">
        <f>SUM(D81:L81)</f>
        <v>0</v>
      </c>
      <c r="O81" s="105">
        <f>+D$8*D81+E$8*E81+F$8*F81+G$8*G81+H$8*H81+I$8*I81+K$8*K81+L$8*L81+J$8*J81</f>
        <v>0</v>
      </c>
      <c r="P81" s="25"/>
      <c r="Q81" s="272" t="str">
        <f>+A81</f>
        <v xml:space="preserve">Subtask 3: </v>
      </c>
      <c r="R81" s="294"/>
      <c r="S81" s="107"/>
      <c r="T81" s="189" t="e">
        <f t="shared" si="171"/>
        <v>#DIV/0!</v>
      </c>
      <c r="U81" s="187">
        <f t="shared" si="172"/>
        <v>0</v>
      </c>
      <c r="V81" s="186">
        <f t="shared" si="173"/>
        <v>0</v>
      </c>
      <c r="W81" s="186">
        <f t="shared" si="166"/>
        <v>0</v>
      </c>
      <c r="X81" s="186">
        <f t="shared" si="174"/>
        <v>0</v>
      </c>
      <c r="Y81" s="186">
        <f t="shared" si="175"/>
        <v>0</v>
      </c>
      <c r="Z81" s="186">
        <v>0</v>
      </c>
      <c r="AA81" s="190">
        <f t="shared" si="176"/>
        <v>0</v>
      </c>
      <c r="AB81" s="188">
        <f t="shared" si="177"/>
        <v>0</v>
      </c>
      <c r="AC81" s="32"/>
      <c r="AD81" s="273" t="str">
        <f>+A81</f>
        <v xml:space="preserve">Subtask 3: </v>
      </c>
      <c r="AE81" s="273"/>
      <c r="AF81" s="183"/>
      <c r="AG81" s="202"/>
      <c r="AH81" s="202"/>
      <c r="AI81" s="202"/>
      <c r="AJ81" s="202"/>
      <c r="AK81" s="202"/>
      <c r="AL81" s="202"/>
      <c r="AM81" s="202"/>
      <c r="AN81" s="202"/>
      <c r="AO81" s="186">
        <f t="shared" si="170"/>
        <v>0</v>
      </c>
    </row>
    <row r="82" spans="1:69" ht="15" hidden="1" customHeight="1" x14ac:dyDescent="0.3">
      <c r="A82" s="267" t="s">
        <v>76</v>
      </c>
      <c r="B82" s="267"/>
      <c r="C82" s="70"/>
      <c r="D82" s="41">
        <f>SUM(D79:D81)</f>
        <v>0</v>
      </c>
      <c r="E82" s="41">
        <f t="shared" ref="E82:M82" si="178">SUM(E79:E81)</f>
        <v>0</v>
      </c>
      <c r="F82" s="41">
        <f t="shared" si="178"/>
        <v>0</v>
      </c>
      <c r="G82" s="41">
        <f t="shared" si="178"/>
        <v>0</v>
      </c>
      <c r="H82" s="41">
        <f t="shared" si="178"/>
        <v>0</v>
      </c>
      <c r="I82" s="41">
        <f t="shared" si="178"/>
        <v>0</v>
      </c>
      <c r="J82" s="41">
        <f t="shared" si="178"/>
        <v>0</v>
      </c>
      <c r="K82" s="41">
        <f t="shared" si="178"/>
        <v>0</v>
      </c>
      <c r="L82" s="41">
        <f t="shared" si="178"/>
        <v>0</v>
      </c>
      <c r="M82" s="41">
        <f t="shared" si="178"/>
        <v>0</v>
      </c>
      <c r="N82" s="54">
        <f>SUM(N79:N81)</f>
        <v>0</v>
      </c>
      <c r="O82" s="123">
        <f>SUM(O79:O81)</f>
        <v>0</v>
      </c>
      <c r="P82" s="25"/>
      <c r="Q82" s="278" t="str">
        <f>+A82</f>
        <v xml:space="preserve">TOTAL </v>
      </c>
      <c r="R82" s="285"/>
      <c r="S82" s="87"/>
      <c r="T82" s="59" t="e">
        <f>SUM(T79:T81)</f>
        <v>#DIV/0!</v>
      </c>
      <c r="U82" s="34">
        <f t="shared" ref="U82:AA82" si="179">SUM(U79:U81)</f>
        <v>0</v>
      </c>
      <c r="V82" s="59">
        <f t="shared" si="179"/>
        <v>0</v>
      </c>
      <c r="W82" s="59">
        <f t="shared" si="179"/>
        <v>0</v>
      </c>
      <c r="X82" s="59">
        <f t="shared" si="179"/>
        <v>0</v>
      </c>
      <c r="Y82" s="59">
        <f t="shared" si="179"/>
        <v>0</v>
      </c>
      <c r="Z82" s="59">
        <f t="shared" si="179"/>
        <v>0</v>
      </c>
      <c r="AA82" s="59">
        <f t="shared" si="179"/>
        <v>0</v>
      </c>
      <c r="AB82" s="197">
        <f>SUM(AB79:AB81)</f>
        <v>0</v>
      </c>
      <c r="AC82" s="32"/>
      <c r="AD82" s="267" t="str">
        <f>+A82</f>
        <v xml:space="preserve">TOTAL </v>
      </c>
      <c r="AE82" s="267"/>
      <c r="AF82" s="40">
        <f>SUM(AF79:AF81)</f>
        <v>0</v>
      </c>
      <c r="AG82" s="40">
        <f t="shared" ref="AG82:AN82" si="180">SUM(AG79:AG81)</f>
        <v>0</v>
      </c>
      <c r="AH82" s="40">
        <f t="shared" si="180"/>
        <v>0</v>
      </c>
      <c r="AI82" s="40">
        <f t="shared" si="180"/>
        <v>0</v>
      </c>
      <c r="AJ82" s="40">
        <f t="shared" si="180"/>
        <v>0</v>
      </c>
      <c r="AK82" s="40">
        <f t="shared" si="180"/>
        <v>0</v>
      </c>
      <c r="AL82" s="40">
        <f t="shared" si="180"/>
        <v>0</v>
      </c>
      <c r="AM82" s="40">
        <f t="shared" si="180"/>
        <v>0</v>
      </c>
      <c r="AN82" s="40">
        <f t="shared" si="180"/>
        <v>0</v>
      </c>
      <c r="AO82" s="59">
        <f>SUM(AO79:AO81)</f>
        <v>0</v>
      </c>
    </row>
    <row r="83" spans="1:69" hidden="1" x14ac:dyDescent="0.25">
      <c r="A83" s="269"/>
      <c r="B83" s="269"/>
      <c r="C83" s="67"/>
      <c r="P83" s="25"/>
      <c r="Q83" s="269"/>
      <c r="R83" s="269"/>
      <c r="S83" s="84"/>
      <c r="AB83" s="81"/>
      <c r="AC83" s="32"/>
      <c r="AD83" s="269"/>
      <c r="AE83" s="269"/>
      <c r="AF83" s="24"/>
    </row>
    <row r="84" spans="1:69" ht="15" hidden="1" customHeight="1" x14ac:dyDescent="0.25">
      <c r="A84" s="271" t="s">
        <v>75</v>
      </c>
      <c r="B84" s="271"/>
      <c r="C84" s="68"/>
      <c r="D84" s="41"/>
      <c r="E84" s="41"/>
      <c r="F84" s="41"/>
      <c r="G84" s="41"/>
      <c r="H84" s="41"/>
      <c r="I84" s="41"/>
      <c r="J84" s="41"/>
      <c r="K84" s="41"/>
      <c r="L84" s="41"/>
      <c r="M84" s="41"/>
      <c r="N84" s="54"/>
      <c r="O84" s="123"/>
      <c r="P84" s="25"/>
      <c r="Q84" s="271" t="str">
        <f>+A84</f>
        <v>Task Name</v>
      </c>
      <c r="R84" s="271"/>
      <c r="S84" s="85"/>
      <c r="T84" s="59"/>
      <c r="U84" s="34"/>
      <c r="V84" s="61"/>
      <c r="W84" s="61"/>
      <c r="X84" s="61"/>
      <c r="Y84" s="61"/>
      <c r="Z84" s="61"/>
      <c r="AA84" s="61"/>
      <c r="AB84" s="82"/>
      <c r="AC84" s="32"/>
      <c r="AD84" s="271" t="str">
        <f>+A84</f>
        <v>Task Name</v>
      </c>
      <c r="AE84" s="271"/>
      <c r="AF84" s="33"/>
      <c r="AG84" s="34"/>
      <c r="AH84" s="34"/>
      <c r="AI84" s="34"/>
      <c r="AJ84" s="34"/>
      <c r="AK84" s="34"/>
      <c r="AL84" s="34"/>
      <c r="AM84" s="34"/>
      <c r="AN84" s="34"/>
      <c r="AO84" s="34"/>
    </row>
    <row r="85" spans="1:69" ht="14.25" hidden="1" customHeight="1" thickBot="1" x14ac:dyDescent="0.3">
      <c r="A85" s="272" t="s">
        <v>47</v>
      </c>
      <c r="B85" s="272"/>
      <c r="C85" s="69"/>
      <c r="N85" s="55">
        <f>SUM(D85:L85)</f>
        <v>0</v>
      </c>
      <c r="O85" s="60">
        <f>+D$8*D85+E$8*E85+F$8*F85+G$8*G85+H$8*H85+I$8*I85+K$8*K85+L$8*L85+J$8*J85</f>
        <v>0</v>
      </c>
      <c r="P85" s="106"/>
      <c r="Q85" s="272" t="str">
        <f>+A85</f>
        <v>Subtask 1:</v>
      </c>
      <c r="R85" s="272"/>
      <c r="S85" s="86"/>
      <c r="T85" s="203" t="e">
        <f t="shared" ref="T85" si="181">+V85/U85</f>
        <v>#DIV/0!</v>
      </c>
      <c r="U85" s="158">
        <f>+N85</f>
        <v>0</v>
      </c>
      <c r="V85" s="157">
        <f t="shared" ref="V85" si="182">+O85</f>
        <v>0</v>
      </c>
      <c r="W85" s="157">
        <f t="shared" ref="W85:W87" si="183">+V85*X$4</f>
        <v>0</v>
      </c>
      <c r="X85" s="157">
        <f t="shared" ref="X85" si="184">+V85*X$5</f>
        <v>0</v>
      </c>
      <c r="Y85" s="157">
        <f t="shared" ref="Y85" si="185">+AO85</f>
        <v>0</v>
      </c>
      <c r="Z85" s="157">
        <v>0</v>
      </c>
      <c r="AA85" s="204">
        <f t="shared" ref="AA85" si="186">(+V85*(1+X$3))*X$6</f>
        <v>0</v>
      </c>
      <c r="AB85" s="180">
        <f>+V85+W85+X85+Y85+Z85+AA85</f>
        <v>0</v>
      </c>
      <c r="AC85" s="110"/>
      <c r="AD85" s="272" t="str">
        <f>+A85</f>
        <v>Subtask 1:</v>
      </c>
      <c r="AE85" s="272"/>
      <c r="AF85" s="182"/>
      <c r="AG85" s="193"/>
      <c r="AH85" s="193"/>
      <c r="AI85" s="193"/>
      <c r="AJ85" s="193"/>
      <c r="AK85" s="193"/>
      <c r="AL85" s="193"/>
      <c r="AM85" s="193"/>
      <c r="AN85" s="193"/>
      <c r="AO85" s="157">
        <f t="shared" ref="AO85:AO87" si="187">+AF$8*AF85+AG$8*AG85+AH$8*AH85+AI$8*AI85+AJ$8*AJ85+AK$8*AK85+AL$8*AL85+AM$8*AM85+AN$8*AN85</f>
        <v>0</v>
      </c>
    </row>
    <row r="86" spans="1:69" ht="14.25" hidden="1" customHeight="1" x14ac:dyDescent="0.25">
      <c r="A86" s="272" t="s">
        <v>48</v>
      </c>
      <c r="B86" s="272"/>
      <c r="C86" s="69"/>
      <c r="N86" s="55">
        <f>SUM(D86:L86)</f>
        <v>0</v>
      </c>
      <c r="O86" s="60">
        <f>+D$8*D86+E$8*E86+F$8*F86+G$8*G86+H$8*H86+I$8*I86+K$8*K86+L$8*L86+J$8*J86</f>
        <v>0</v>
      </c>
      <c r="P86" s="25"/>
      <c r="Q86" s="272" t="str">
        <f>+A86</f>
        <v xml:space="preserve">Subtask 2: </v>
      </c>
      <c r="R86" s="272"/>
      <c r="S86" s="86"/>
      <c r="T86" s="203" t="e">
        <f t="shared" ref="T86:T87" si="188">+V86/U86</f>
        <v>#DIV/0!</v>
      </c>
      <c r="U86" s="158">
        <f t="shared" ref="U86:U87" si="189">+N86</f>
        <v>0</v>
      </c>
      <c r="V86" s="157">
        <f t="shared" ref="V86:V87" si="190">+O86</f>
        <v>0</v>
      </c>
      <c r="W86" s="157">
        <f t="shared" si="183"/>
        <v>0</v>
      </c>
      <c r="X86" s="157">
        <f t="shared" ref="X86:X87" si="191">+V86*X$5</f>
        <v>0</v>
      </c>
      <c r="Y86" s="157">
        <f t="shared" ref="Y86:Y87" si="192">+AO86</f>
        <v>0</v>
      </c>
      <c r="Z86" s="157">
        <v>0</v>
      </c>
      <c r="AA86" s="204">
        <f t="shared" ref="AA86:AA87" si="193">(+V86*(1+X$3))*X$6</f>
        <v>0</v>
      </c>
      <c r="AB86" s="180">
        <f t="shared" ref="AB86:AB87" si="194">+V86+W86+X86+Y86+Z86+AA86</f>
        <v>0</v>
      </c>
      <c r="AC86" s="32"/>
      <c r="AD86" s="272" t="str">
        <f>+A86</f>
        <v xml:space="preserve">Subtask 2: </v>
      </c>
      <c r="AE86" s="272"/>
      <c r="AF86" s="182"/>
      <c r="AG86" s="193"/>
      <c r="AH86" s="193"/>
      <c r="AI86" s="193"/>
      <c r="AJ86" s="193"/>
      <c r="AK86" s="193"/>
      <c r="AL86" s="193"/>
      <c r="AM86" s="193"/>
      <c r="AN86" s="193"/>
      <c r="AO86" s="157">
        <f t="shared" si="187"/>
        <v>0</v>
      </c>
    </row>
    <row r="87" spans="1:69" ht="14.25" hidden="1" customHeight="1" thickBot="1" x14ac:dyDescent="0.3">
      <c r="A87" s="273" t="s">
        <v>49</v>
      </c>
      <c r="B87" s="286"/>
      <c r="C87" s="102"/>
      <c r="D87" s="103"/>
      <c r="E87" s="103"/>
      <c r="F87" s="103"/>
      <c r="G87" s="103"/>
      <c r="H87" s="103"/>
      <c r="I87" s="103"/>
      <c r="J87" s="103"/>
      <c r="K87" s="103"/>
      <c r="L87" s="103"/>
      <c r="M87" s="103"/>
      <c r="N87" s="104">
        <f>SUM(D87:L87)</f>
        <v>0</v>
      </c>
      <c r="O87" s="105">
        <f>+D$8*D87+E$8*E87+F$8*F87+G$8*G87+H$8*H87+I$8*I87+K$8*K87+L$8*L87+J$8*J87</f>
        <v>0</v>
      </c>
      <c r="P87" s="25"/>
      <c r="Q87" s="273" t="str">
        <f>+A87</f>
        <v xml:space="preserve">Subtask 3: </v>
      </c>
      <c r="R87" s="286"/>
      <c r="S87" s="107"/>
      <c r="T87" s="189" t="e">
        <f t="shared" si="188"/>
        <v>#DIV/0!</v>
      </c>
      <c r="U87" s="187">
        <f t="shared" si="189"/>
        <v>0</v>
      </c>
      <c r="V87" s="186">
        <f t="shared" si="190"/>
        <v>0</v>
      </c>
      <c r="W87" s="186">
        <f t="shared" si="183"/>
        <v>0</v>
      </c>
      <c r="X87" s="186">
        <f t="shared" si="191"/>
        <v>0</v>
      </c>
      <c r="Y87" s="186">
        <f t="shared" si="192"/>
        <v>0</v>
      </c>
      <c r="Z87" s="186">
        <v>0</v>
      </c>
      <c r="AA87" s="190">
        <f t="shared" si="193"/>
        <v>0</v>
      </c>
      <c r="AB87" s="188">
        <f t="shared" si="194"/>
        <v>0</v>
      </c>
      <c r="AC87" s="32"/>
      <c r="AD87" s="272" t="str">
        <f>+A87</f>
        <v xml:space="preserve">Subtask 3: </v>
      </c>
      <c r="AE87" s="272"/>
      <c r="AF87" s="183"/>
      <c r="AG87" s="202"/>
      <c r="AH87" s="202"/>
      <c r="AI87" s="202"/>
      <c r="AJ87" s="202"/>
      <c r="AK87" s="202"/>
      <c r="AL87" s="202"/>
      <c r="AM87" s="202"/>
      <c r="AN87" s="202"/>
      <c r="AO87" s="186">
        <f t="shared" si="187"/>
        <v>0</v>
      </c>
    </row>
    <row r="88" spans="1:69" ht="15" hidden="1" customHeight="1" x14ac:dyDescent="0.3">
      <c r="A88" s="267" t="s">
        <v>76</v>
      </c>
      <c r="B88" s="267"/>
      <c r="C88" s="70"/>
      <c r="D88" s="41">
        <f>SUM(D85:D87)</f>
        <v>0</v>
      </c>
      <c r="E88" s="41">
        <f t="shared" ref="E88:M88" si="195">SUM(E85:E87)</f>
        <v>0</v>
      </c>
      <c r="F88" s="41">
        <f t="shared" si="195"/>
        <v>0</v>
      </c>
      <c r="G88" s="41">
        <f t="shared" si="195"/>
        <v>0</v>
      </c>
      <c r="H88" s="41">
        <f t="shared" si="195"/>
        <v>0</v>
      </c>
      <c r="I88" s="41">
        <f t="shared" si="195"/>
        <v>0</v>
      </c>
      <c r="J88" s="41">
        <f t="shared" si="195"/>
        <v>0</v>
      </c>
      <c r="K88" s="41">
        <f t="shared" si="195"/>
        <v>0</v>
      </c>
      <c r="L88" s="41">
        <f t="shared" si="195"/>
        <v>0</v>
      </c>
      <c r="M88" s="41">
        <f t="shared" si="195"/>
        <v>0</v>
      </c>
      <c r="N88" s="54">
        <f>SUM(N85:N87)</f>
        <v>0</v>
      </c>
      <c r="O88" s="123">
        <f>SUM(O85:O87)</f>
        <v>0</v>
      </c>
      <c r="P88" s="25"/>
      <c r="Q88" s="267" t="str">
        <f>+A88</f>
        <v xml:space="preserve">TOTAL </v>
      </c>
      <c r="R88" s="267"/>
      <c r="S88" s="87"/>
      <c r="T88" s="59" t="e">
        <f>SUM(T85:T87)</f>
        <v>#DIV/0!</v>
      </c>
      <c r="U88" s="34">
        <f t="shared" ref="U88:AA88" si="196">SUM(U85:U87)</f>
        <v>0</v>
      </c>
      <c r="V88" s="59">
        <f t="shared" si="196"/>
        <v>0</v>
      </c>
      <c r="W88" s="59">
        <f t="shared" si="196"/>
        <v>0</v>
      </c>
      <c r="X88" s="59">
        <f t="shared" si="196"/>
        <v>0</v>
      </c>
      <c r="Y88" s="59">
        <f t="shared" si="196"/>
        <v>0</v>
      </c>
      <c r="Z88" s="59">
        <f t="shared" si="196"/>
        <v>0</v>
      </c>
      <c r="AA88" s="59">
        <f t="shared" si="196"/>
        <v>0</v>
      </c>
      <c r="AB88" s="197">
        <f>SUM(AB85:AB87)</f>
        <v>0</v>
      </c>
      <c r="AC88" s="32"/>
      <c r="AD88" s="278" t="str">
        <f>+A88</f>
        <v xml:space="preserve">TOTAL </v>
      </c>
      <c r="AE88" s="278"/>
      <c r="AF88" s="40">
        <f>SUM(AF85:AF87)</f>
        <v>0</v>
      </c>
      <c r="AG88" s="40">
        <f t="shared" ref="AG88:AN88" si="197">SUM(AG85:AG87)</f>
        <v>0</v>
      </c>
      <c r="AH88" s="40">
        <f t="shared" si="197"/>
        <v>0</v>
      </c>
      <c r="AI88" s="40">
        <f t="shared" si="197"/>
        <v>0</v>
      </c>
      <c r="AJ88" s="40">
        <f t="shared" si="197"/>
        <v>0</v>
      </c>
      <c r="AK88" s="40">
        <f t="shared" si="197"/>
        <v>0</v>
      </c>
      <c r="AL88" s="40">
        <f t="shared" si="197"/>
        <v>0</v>
      </c>
      <c r="AM88" s="40">
        <f t="shared" si="197"/>
        <v>0</v>
      </c>
      <c r="AN88" s="40">
        <f t="shared" si="197"/>
        <v>0</v>
      </c>
      <c r="AO88" s="59">
        <f>SUM(AO85:AO87)</f>
        <v>0</v>
      </c>
    </row>
    <row r="89" spans="1:69" hidden="1" x14ac:dyDescent="0.25">
      <c r="A89" s="269"/>
      <c r="B89" s="269"/>
      <c r="C89" s="67"/>
      <c r="P89" s="25"/>
      <c r="Q89" s="269"/>
      <c r="R89" s="269"/>
      <c r="S89" s="84"/>
      <c r="AB89" s="81"/>
      <c r="AC89" s="32"/>
      <c r="AD89" s="269"/>
      <c r="AE89" s="269"/>
      <c r="AF89" s="24"/>
    </row>
    <row r="90" spans="1:69" ht="15" hidden="1" customHeight="1" x14ac:dyDescent="0.25">
      <c r="A90" s="268" t="s">
        <v>74</v>
      </c>
      <c r="B90" s="268"/>
      <c r="C90" s="72"/>
      <c r="D90" s="77">
        <f t="shared" ref="D90:O90" si="198">SUM(D58+D64+D70+D76+D82+D88)</f>
        <v>0</v>
      </c>
      <c r="E90" s="77">
        <f t="shared" si="198"/>
        <v>0</v>
      </c>
      <c r="F90" s="77">
        <f t="shared" si="198"/>
        <v>0</v>
      </c>
      <c r="G90" s="77">
        <f t="shared" si="198"/>
        <v>0</v>
      </c>
      <c r="H90" s="77">
        <f t="shared" si="198"/>
        <v>0</v>
      </c>
      <c r="I90" s="77">
        <f t="shared" si="198"/>
        <v>0</v>
      </c>
      <c r="J90" s="77">
        <f t="shared" si="198"/>
        <v>0</v>
      </c>
      <c r="K90" s="77">
        <f t="shared" si="198"/>
        <v>0</v>
      </c>
      <c r="L90" s="77">
        <f t="shared" si="198"/>
        <v>0</v>
      </c>
      <c r="M90" s="77">
        <f t="shared" si="198"/>
        <v>0</v>
      </c>
      <c r="N90" s="200">
        <f t="shared" si="198"/>
        <v>0</v>
      </c>
      <c r="O90" s="199">
        <f t="shared" si="198"/>
        <v>0</v>
      </c>
      <c r="P90" s="47"/>
      <c r="Q90" s="268" t="str">
        <f>+A90</f>
        <v>Total - Future Tasks</v>
      </c>
      <c r="R90" s="268"/>
      <c r="S90" s="89"/>
      <c r="T90" s="133" t="e">
        <f>+V90/U90</f>
        <v>#DIV/0!</v>
      </c>
      <c r="U90" s="179">
        <f t="shared" ref="U90:AB90" si="199">SUM(U58+U64+U70+U76+U82+U88)</f>
        <v>0</v>
      </c>
      <c r="V90" s="133">
        <f t="shared" si="199"/>
        <v>0</v>
      </c>
      <c r="W90" s="133">
        <f t="shared" si="199"/>
        <v>0</v>
      </c>
      <c r="X90" s="133">
        <f t="shared" si="199"/>
        <v>0</v>
      </c>
      <c r="Y90" s="133">
        <f t="shared" si="199"/>
        <v>0</v>
      </c>
      <c r="Z90" s="133">
        <f t="shared" si="199"/>
        <v>0</v>
      </c>
      <c r="AA90" s="133">
        <f t="shared" si="199"/>
        <v>0</v>
      </c>
      <c r="AB90" s="133">
        <f t="shared" si="199"/>
        <v>0</v>
      </c>
      <c r="AC90" s="32"/>
      <c r="AD90" s="268" t="str">
        <f>+A90</f>
        <v>Total - Future Tasks</v>
      </c>
      <c r="AE90" s="268"/>
      <c r="AF90" s="48">
        <f t="shared" ref="AF90:AO90" si="200">SUM(+AF58+AF64+AF70+AF76+AF82+AF88)</f>
        <v>0</v>
      </c>
      <c r="AG90" s="48">
        <f t="shared" si="200"/>
        <v>0</v>
      </c>
      <c r="AH90" s="48">
        <f t="shared" si="200"/>
        <v>0</v>
      </c>
      <c r="AI90" s="48">
        <f t="shared" si="200"/>
        <v>0</v>
      </c>
      <c r="AJ90" s="48">
        <f t="shared" si="200"/>
        <v>0</v>
      </c>
      <c r="AK90" s="48">
        <f t="shared" si="200"/>
        <v>0</v>
      </c>
      <c r="AL90" s="48">
        <f t="shared" si="200"/>
        <v>0</v>
      </c>
      <c r="AM90" s="48">
        <f t="shared" si="200"/>
        <v>0</v>
      </c>
      <c r="AN90" s="48">
        <f t="shared" si="200"/>
        <v>0</v>
      </c>
      <c r="AO90" s="178">
        <f t="shared" si="200"/>
        <v>0</v>
      </c>
    </row>
    <row r="91" spans="1:69" ht="13.8" hidden="1" x14ac:dyDescent="0.25">
      <c r="A91" s="44"/>
      <c r="B91" s="44"/>
      <c r="C91" s="69"/>
      <c r="P91" s="25"/>
      <c r="Q91" s="44"/>
      <c r="R91" s="44"/>
      <c r="S91" s="86"/>
      <c r="AB91" s="81"/>
      <c r="AC91" s="32"/>
      <c r="AD91" s="44"/>
      <c r="AE91" s="44"/>
      <c r="AF91" s="22"/>
    </row>
    <row r="92" spans="1:69" s="37" customFormat="1" ht="36" hidden="1" customHeight="1" x14ac:dyDescent="0.25">
      <c r="A92" s="270" t="s">
        <v>73</v>
      </c>
      <c r="B92" s="270"/>
      <c r="C92" s="66"/>
      <c r="D92" s="36"/>
      <c r="E92" s="36"/>
      <c r="F92" s="36"/>
      <c r="G92" s="36"/>
      <c r="H92" s="36"/>
      <c r="I92" s="36"/>
      <c r="J92" s="36"/>
      <c r="K92" s="36"/>
      <c r="L92" s="36"/>
      <c r="M92" s="36"/>
      <c r="N92" s="57"/>
      <c r="O92" s="122"/>
      <c r="Q92" s="270" t="str">
        <f t="shared" ref="Q92:Q97" si="201">+A92</f>
        <v>Future Tasks Section</v>
      </c>
      <c r="R92" s="270"/>
      <c r="S92" s="83"/>
      <c r="T92" s="135"/>
      <c r="V92" s="145"/>
      <c r="W92" s="145"/>
      <c r="X92" s="145"/>
      <c r="Y92" s="145"/>
      <c r="Z92" s="145"/>
      <c r="AA92" s="145"/>
      <c r="AB92" s="146"/>
      <c r="AD92" s="270" t="str">
        <f t="shared" ref="AD92:AD97" si="202">+A92</f>
        <v>Future Tasks Section</v>
      </c>
      <c r="AE92" s="270"/>
      <c r="AF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row>
    <row r="93" spans="1:69" ht="15" hidden="1" customHeight="1" x14ac:dyDescent="0.25">
      <c r="A93" s="271" t="s">
        <v>75</v>
      </c>
      <c r="B93" s="271"/>
      <c r="C93" s="68"/>
      <c r="D93" s="41"/>
      <c r="E93" s="41"/>
      <c r="F93" s="41"/>
      <c r="G93" s="41"/>
      <c r="H93" s="41"/>
      <c r="I93" s="41"/>
      <c r="J93" s="41"/>
      <c r="K93" s="41"/>
      <c r="L93" s="41"/>
      <c r="M93" s="41"/>
      <c r="N93" s="54"/>
      <c r="O93" s="123"/>
      <c r="P93" s="25"/>
      <c r="Q93" s="271" t="str">
        <f t="shared" si="201"/>
        <v>Task Name</v>
      </c>
      <c r="R93" s="271"/>
      <c r="S93" s="85"/>
      <c r="T93" s="59"/>
      <c r="U93" s="34"/>
      <c r="V93" s="61"/>
      <c r="W93" s="61"/>
      <c r="X93" s="61"/>
      <c r="Y93" s="61"/>
      <c r="Z93" s="61"/>
      <c r="AA93" s="61"/>
      <c r="AB93" s="82"/>
      <c r="AC93" s="32"/>
      <c r="AD93" s="271" t="str">
        <f t="shared" si="202"/>
        <v>Task Name</v>
      </c>
      <c r="AE93" s="271"/>
      <c r="AF93" s="33"/>
      <c r="AG93" s="34"/>
      <c r="AH93" s="34"/>
      <c r="AI93" s="34"/>
      <c r="AJ93" s="34"/>
      <c r="AK93" s="34"/>
      <c r="AL93" s="34"/>
      <c r="AM93" s="34"/>
      <c r="AN93" s="34"/>
      <c r="AO93" s="34"/>
    </row>
    <row r="94" spans="1:69" ht="13.8" hidden="1" x14ac:dyDescent="0.25">
      <c r="A94" s="272" t="s">
        <v>51</v>
      </c>
      <c r="B94" s="272"/>
      <c r="C94" s="69"/>
      <c r="N94" s="191">
        <f>SUM(D94:M94)</f>
        <v>0</v>
      </c>
      <c r="O94" s="60">
        <f>+D$8*D94+E$8*E94+F$8*F94+G$8*G94+H$8*H94+I$8*I94+K$8*K94+L$8*L94+J$8*J94+$M$8*M94</f>
        <v>0</v>
      </c>
      <c r="P94" s="25"/>
      <c r="Q94" s="272" t="str">
        <f t="shared" si="201"/>
        <v xml:space="preserve">Subtask 1: </v>
      </c>
      <c r="R94" s="272"/>
      <c r="S94" s="86"/>
      <c r="T94" s="203" t="e">
        <f>+V94/U94</f>
        <v>#DIV/0!</v>
      </c>
      <c r="U94" s="158">
        <f>+N94</f>
        <v>0</v>
      </c>
      <c r="V94" s="157">
        <f t="shared" ref="V94:V96" si="203">+O94</f>
        <v>0</v>
      </c>
      <c r="W94" s="157">
        <f t="shared" ref="W94:W96" si="204">+V94*X$4</f>
        <v>0</v>
      </c>
      <c r="X94" s="157">
        <f t="shared" ref="X94:X96" si="205">+V94*X$5</f>
        <v>0</v>
      </c>
      <c r="Y94" s="157">
        <f t="shared" ref="Y94:Y96" si="206">+AO94</f>
        <v>0</v>
      </c>
      <c r="Z94" s="157">
        <v>0</v>
      </c>
      <c r="AA94" s="157">
        <f t="shared" ref="AA94:AA96" si="207">(+V94*(1+X$3))*X$6</f>
        <v>0</v>
      </c>
      <c r="AB94" s="180">
        <f>+V94+W94+X94+Y94+Z94+AA94</f>
        <v>0</v>
      </c>
      <c r="AC94" s="32"/>
      <c r="AD94" s="272" t="str">
        <f t="shared" si="202"/>
        <v xml:space="preserve">Subtask 1: </v>
      </c>
      <c r="AE94" s="272"/>
      <c r="AF94" s="22"/>
      <c r="AO94" s="157">
        <f t="shared" ref="AO94:AO96" si="208">+AF$8*AF94+AG$8*AG94+AH$8*AH94+AI$8*AI94+AJ$8*AJ94+AK$8*AK94+AL$8*AL94+AM$8*AM94+AN$8*AN94</f>
        <v>0</v>
      </c>
    </row>
    <row r="95" spans="1:69" ht="14.25" hidden="1" customHeight="1" x14ac:dyDescent="0.25">
      <c r="A95" s="272" t="s">
        <v>48</v>
      </c>
      <c r="B95" s="272"/>
      <c r="C95" s="69"/>
      <c r="N95" s="191">
        <f>SUM(D95:M95)</f>
        <v>0</v>
      </c>
      <c r="O95" s="60">
        <f>+D$8*D95+E$8*E95+F$8*F95+G$8*G95+H$8*H95+I$8*I95+K$8*K95+L$8*L95+J$8*J95+$M$8*M95</f>
        <v>0</v>
      </c>
      <c r="P95" s="25"/>
      <c r="Q95" s="272" t="str">
        <f t="shared" si="201"/>
        <v xml:space="preserve">Subtask 2: </v>
      </c>
      <c r="R95" s="272"/>
      <c r="S95" s="86"/>
      <c r="T95" s="203" t="e">
        <f t="shared" ref="T95:T96" si="209">+V95/U95</f>
        <v>#DIV/0!</v>
      </c>
      <c r="U95" s="158">
        <f t="shared" ref="U95:U96" si="210">+N95</f>
        <v>0</v>
      </c>
      <c r="V95" s="157">
        <f t="shared" si="203"/>
        <v>0</v>
      </c>
      <c r="W95" s="157">
        <f t="shared" si="204"/>
        <v>0</v>
      </c>
      <c r="X95" s="157">
        <f t="shared" si="205"/>
        <v>0</v>
      </c>
      <c r="Y95" s="157">
        <f t="shared" si="206"/>
        <v>0</v>
      </c>
      <c r="Z95" s="157">
        <v>0</v>
      </c>
      <c r="AA95" s="157">
        <f t="shared" si="207"/>
        <v>0</v>
      </c>
      <c r="AB95" s="180">
        <f t="shared" ref="AB95:AB96" si="211">+V95+W95+X95+Y95+Z95+AA95</f>
        <v>0</v>
      </c>
      <c r="AC95" s="32"/>
      <c r="AD95" s="272" t="str">
        <f t="shared" si="202"/>
        <v xml:space="preserve">Subtask 2: </v>
      </c>
      <c r="AE95" s="272"/>
      <c r="AF95" s="22"/>
      <c r="AO95" s="157">
        <f t="shared" si="208"/>
        <v>0</v>
      </c>
    </row>
    <row r="96" spans="1:69" ht="14.25" hidden="1" customHeight="1" thickBot="1" x14ac:dyDescent="0.3">
      <c r="A96" s="273" t="s">
        <v>49</v>
      </c>
      <c r="B96" s="273"/>
      <c r="C96" s="102"/>
      <c r="D96" s="103"/>
      <c r="E96" s="103"/>
      <c r="F96" s="103"/>
      <c r="G96" s="103"/>
      <c r="H96" s="103"/>
      <c r="I96" s="103"/>
      <c r="J96" s="103"/>
      <c r="K96" s="103"/>
      <c r="L96" s="103"/>
      <c r="M96" s="103"/>
      <c r="N96" s="194">
        <f>SUM(D96:M96)</f>
        <v>0</v>
      </c>
      <c r="O96" s="105">
        <f>+D$8*D96+E$8*E96+F$8*F96+G$8*G96+H$8*H96+I$8*I96+K$8*K96+L$8*L96+J$8*J96+$M$8*M96</f>
        <v>0</v>
      </c>
      <c r="P96" s="25"/>
      <c r="Q96" s="273" t="str">
        <f t="shared" si="201"/>
        <v xml:space="preserve">Subtask 3: </v>
      </c>
      <c r="R96" s="286"/>
      <c r="S96" s="107"/>
      <c r="T96" s="189" t="e">
        <f t="shared" si="209"/>
        <v>#DIV/0!</v>
      </c>
      <c r="U96" s="187">
        <f t="shared" si="210"/>
        <v>0</v>
      </c>
      <c r="V96" s="186">
        <f t="shared" si="203"/>
        <v>0</v>
      </c>
      <c r="W96" s="186">
        <f t="shared" si="204"/>
        <v>0</v>
      </c>
      <c r="X96" s="186">
        <f t="shared" si="205"/>
        <v>0</v>
      </c>
      <c r="Y96" s="186">
        <f t="shared" si="206"/>
        <v>0</v>
      </c>
      <c r="Z96" s="186">
        <v>0</v>
      </c>
      <c r="AA96" s="186">
        <f t="shared" si="207"/>
        <v>0</v>
      </c>
      <c r="AB96" s="188">
        <f t="shared" si="211"/>
        <v>0</v>
      </c>
      <c r="AC96" s="32"/>
      <c r="AD96" s="273" t="str">
        <f t="shared" si="202"/>
        <v xml:space="preserve">Subtask 3: </v>
      </c>
      <c r="AE96" s="273"/>
      <c r="AF96" s="111"/>
      <c r="AG96" s="109"/>
      <c r="AH96" s="109"/>
      <c r="AI96" s="109"/>
      <c r="AJ96" s="109"/>
      <c r="AK96" s="109"/>
      <c r="AL96" s="109"/>
      <c r="AM96" s="109"/>
      <c r="AN96" s="109"/>
      <c r="AO96" s="186">
        <f t="shared" si="208"/>
        <v>0</v>
      </c>
    </row>
    <row r="97" spans="1:41" ht="15" hidden="1" customHeight="1" x14ac:dyDescent="0.3">
      <c r="A97" s="267" t="s">
        <v>76</v>
      </c>
      <c r="B97" s="267"/>
      <c r="C97" s="70"/>
      <c r="D97" s="41">
        <f t="shared" ref="D97:O97" si="212">SUM(D94:D96)</f>
        <v>0</v>
      </c>
      <c r="E97" s="41">
        <f t="shared" si="212"/>
        <v>0</v>
      </c>
      <c r="F97" s="41">
        <f t="shared" si="212"/>
        <v>0</v>
      </c>
      <c r="G97" s="41">
        <f t="shared" si="212"/>
        <v>0</v>
      </c>
      <c r="H97" s="41">
        <f t="shared" si="212"/>
        <v>0</v>
      </c>
      <c r="I97" s="41">
        <f t="shared" si="212"/>
        <v>0</v>
      </c>
      <c r="J97" s="41">
        <f t="shared" si="212"/>
        <v>0</v>
      </c>
      <c r="K97" s="41">
        <f t="shared" si="212"/>
        <v>0</v>
      </c>
      <c r="L97" s="41">
        <f t="shared" si="212"/>
        <v>0</v>
      </c>
      <c r="M97" s="41">
        <f t="shared" si="212"/>
        <v>0</v>
      </c>
      <c r="N97" s="54">
        <f t="shared" si="212"/>
        <v>0</v>
      </c>
      <c r="O97" s="123">
        <f t="shared" si="212"/>
        <v>0</v>
      </c>
      <c r="P97" s="25"/>
      <c r="Q97" s="267" t="str">
        <f t="shared" si="201"/>
        <v xml:space="preserve">TOTAL </v>
      </c>
      <c r="R97" s="267"/>
      <c r="S97" s="87"/>
      <c r="T97" s="59" t="e">
        <f t="shared" ref="T97:AB97" si="213">SUM(T94:T96)</f>
        <v>#DIV/0!</v>
      </c>
      <c r="U97" s="34">
        <f t="shared" si="213"/>
        <v>0</v>
      </c>
      <c r="V97" s="59">
        <f t="shared" si="213"/>
        <v>0</v>
      </c>
      <c r="W97" s="59">
        <f t="shared" si="213"/>
        <v>0</v>
      </c>
      <c r="X97" s="59">
        <f t="shared" si="213"/>
        <v>0</v>
      </c>
      <c r="Y97" s="59">
        <f t="shared" si="213"/>
        <v>0</v>
      </c>
      <c r="Z97" s="59">
        <f t="shared" si="213"/>
        <v>0</v>
      </c>
      <c r="AA97" s="59">
        <f t="shared" si="213"/>
        <v>0</v>
      </c>
      <c r="AB97" s="197">
        <f t="shared" si="213"/>
        <v>0</v>
      </c>
      <c r="AC97" s="32"/>
      <c r="AD97" s="267" t="str">
        <f t="shared" si="202"/>
        <v xml:space="preserve">TOTAL </v>
      </c>
      <c r="AE97" s="267"/>
      <c r="AF97" s="40">
        <f t="shared" ref="AF97:AO97" si="214">SUM(AF94:AF96)</f>
        <v>0</v>
      </c>
      <c r="AG97" s="40">
        <f t="shared" si="214"/>
        <v>0</v>
      </c>
      <c r="AH97" s="40">
        <f t="shared" si="214"/>
        <v>0</v>
      </c>
      <c r="AI97" s="40">
        <f t="shared" si="214"/>
        <v>0</v>
      </c>
      <c r="AJ97" s="40">
        <f t="shared" si="214"/>
        <v>0</v>
      </c>
      <c r="AK97" s="40">
        <f t="shared" si="214"/>
        <v>0</v>
      </c>
      <c r="AL97" s="40">
        <f t="shared" si="214"/>
        <v>0</v>
      </c>
      <c r="AM97" s="40">
        <f t="shared" si="214"/>
        <v>0</v>
      </c>
      <c r="AN97" s="40">
        <f t="shared" si="214"/>
        <v>0</v>
      </c>
      <c r="AO97" s="59">
        <f t="shared" si="214"/>
        <v>0</v>
      </c>
    </row>
    <row r="98" spans="1:41" hidden="1" x14ac:dyDescent="0.25">
      <c r="A98" s="269"/>
      <c r="B98" s="269"/>
      <c r="C98" s="67"/>
      <c r="P98" s="25"/>
      <c r="Q98" s="269"/>
      <c r="R98" s="269"/>
      <c r="S98" s="84"/>
      <c r="AB98" s="81"/>
      <c r="AC98" s="32"/>
      <c r="AD98" s="269"/>
      <c r="AE98" s="269"/>
      <c r="AF98" s="24"/>
    </row>
    <row r="99" spans="1:41" ht="15" hidden="1" customHeight="1" x14ac:dyDescent="0.25">
      <c r="A99" s="268" t="s">
        <v>74</v>
      </c>
      <c r="B99" s="268"/>
      <c r="C99" s="72"/>
      <c r="D99" s="77">
        <f>D97</f>
        <v>0</v>
      </c>
      <c r="E99" s="77">
        <f t="shared" ref="E99:O99" si="215">E97</f>
        <v>0</v>
      </c>
      <c r="F99" s="77">
        <f t="shared" si="215"/>
        <v>0</v>
      </c>
      <c r="G99" s="77">
        <f t="shared" si="215"/>
        <v>0</v>
      </c>
      <c r="H99" s="77">
        <f t="shared" si="215"/>
        <v>0</v>
      </c>
      <c r="I99" s="77">
        <f t="shared" si="215"/>
        <v>0</v>
      </c>
      <c r="J99" s="77">
        <f t="shared" si="215"/>
        <v>0</v>
      </c>
      <c r="K99" s="77">
        <f t="shared" si="215"/>
        <v>0</v>
      </c>
      <c r="L99" s="77">
        <f t="shared" si="215"/>
        <v>0</v>
      </c>
      <c r="M99" s="77">
        <f t="shared" si="215"/>
        <v>0</v>
      </c>
      <c r="N99" s="200">
        <f>N97</f>
        <v>0</v>
      </c>
      <c r="O99" s="199">
        <f t="shared" si="215"/>
        <v>0</v>
      </c>
      <c r="P99" s="47"/>
      <c r="Q99" s="268" t="str">
        <f>+A99</f>
        <v>Total - Future Tasks</v>
      </c>
      <c r="R99" s="268"/>
      <c r="S99" s="89"/>
      <c r="T99" s="133" t="e">
        <f>T97</f>
        <v>#DIV/0!</v>
      </c>
      <c r="U99" s="179">
        <f t="shared" ref="U99:AB99" si="216">U97</f>
        <v>0</v>
      </c>
      <c r="V99" s="133">
        <f t="shared" si="216"/>
        <v>0</v>
      </c>
      <c r="W99" s="133">
        <f t="shared" si="216"/>
        <v>0</v>
      </c>
      <c r="X99" s="133">
        <f t="shared" si="216"/>
        <v>0</v>
      </c>
      <c r="Y99" s="133">
        <f t="shared" si="216"/>
        <v>0</v>
      </c>
      <c r="Z99" s="133">
        <f t="shared" si="216"/>
        <v>0</v>
      </c>
      <c r="AA99" s="133">
        <f t="shared" si="216"/>
        <v>0</v>
      </c>
      <c r="AB99" s="133">
        <f t="shared" si="216"/>
        <v>0</v>
      </c>
      <c r="AC99" s="32"/>
      <c r="AD99" s="268" t="str">
        <f>+A99</f>
        <v>Total - Future Tasks</v>
      </c>
      <c r="AE99" s="268"/>
      <c r="AF99" s="208">
        <f>AF97</f>
        <v>0</v>
      </c>
      <c r="AG99" s="208">
        <f t="shared" ref="AG99:AN99" si="217">AG97</f>
        <v>0</v>
      </c>
      <c r="AH99" s="208">
        <f t="shared" si="217"/>
        <v>0</v>
      </c>
      <c r="AI99" s="208">
        <f t="shared" si="217"/>
        <v>0</v>
      </c>
      <c r="AJ99" s="208">
        <f t="shared" si="217"/>
        <v>0</v>
      </c>
      <c r="AK99" s="208">
        <f t="shared" si="217"/>
        <v>0</v>
      </c>
      <c r="AL99" s="208">
        <f t="shared" si="217"/>
        <v>0</v>
      </c>
      <c r="AM99" s="208">
        <f t="shared" si="217"/>
        <v>0</v>
      </c>
      <c r="AN99" s="208">
        <f t="shared" si="217"/>
        <v>0</v>
      </c>
      <c r="AO99" s="209">
        <f>AO97</f>
        <v>0</v>
      </c>
    </row>
    <row r="100" spans="1:41" hidden="1" x14ac:dyDescent="0.25">
      <c r="A100" s="28"/>
      <c r="B100" s="28"/>
      <c r="P100" s="25"/>
      <c r="Q100" s="28"/>
      <c r="R100" s="28"/>
      <c r="AC100" s="25"/>
      <c r="AD100" s="28"/>
      <c r="AE100" s="28"/>
    </row>
    <row r="101" spans="1:41" ht="28.5" hidden="1" customHeight="1" x14ac:dyDescent="0.4">
      <c r="A101" s="266" t="s">
        <v>26</v>
      </c>
      <c r="B101" s="266"/>
      <c r="D101" s="115"/>
      <c r="E101" s="115"/>
      <c r="F101" s="115"/>
      <c r="G101" s="115"/>
      <c r="H101" s="115"/>
      <c r="I101" s="115"/>
      <c r="J101" s="115"/>
      <c r="K101" s="115"/>
      <c r="L101" s="115"/>
      <c r="M101" s="115"/>
      <c r="N101" s="116"/>
      <c r="O101" s="125"/>
      <c r="P101" s="25"/>
      <c r="Q101" s="266" t="str">
        <f>+A101</f>
        <v>TOTAL AUTHORIZED PARTS</v>
      </c>
      <c r="R101" s="266"/>
      <c r="S101" s="18"/>
      <c r="T101" s="207" t="e">
        <f>+V101/U101</f>
        <v>#DIV/0!</v>
      </c>
      <c r="U101" s="206">
        <f t="shared" ref="U101:AB101" si="218">SUM(U16+U50+U90+U99)</f>
        <v>0</v>
      </c>
      <c r="V101" s="207">
        <f t="shared" si="218"/>
        <v>0</v>
      </c>
      <c r="W101" s="207">
        <f t="shared" si="218"/>
        <v>0</v>
      </c>
      <c r="X101" s="207">
        <f t="shared" si="218"/>
        <v>0</v>
      </c>
      <c r="Y101" s="207">
        <f t="shared" si="218"/>
        <v>0</v>
      </c>
      <c r="Z101" s="207">
        <f t="shared" si="218"/>
        <v>0</v>
      </c>
      <c r="AA101" s="207">
        <f t="shared" si="218"/>
        <v>0</v>
      </c>
      <c r="AB101" s="207">
        <f t="shared" si="218"/>
        <v>0</v>
      </c>
      <c r="AC101" s="25"/>
      <c r="AD101" s="266"/>
      <c r="AE101" s="266"/>
    </row>
    <row r="102" spans="1:41" ht="28.5" hidden="1" customHeight="1" x14ac:dyDescent="0.4">
      <c r="A102" s="78"/>
      <c r="B102" s="78"/>
      <c r="P102" s="25"/>
      <c r="Q102" s="78"/>
      <c r="R102" s="78"/>
      <c r="AC102" s="25"/>
      <c r="AD102" s="78"/>
      <c r="AE102" s="78"/>
    </row>
    <row r="103" spans="1:41" hidden="1" x14ac:dyDescent="0.25">
      <c r="A103" s="28"/>
      <c r="B103" s="28"/>
      <c r="P103" s="25"/>
      <c r="AC103" s="25"/>
    </row>
    <row r="104" spans="1:41" ht="20.25" hidden="1" customHeight="1" x14ac:dyDescent="0.4">
      <c r="A104" s="97" t="s">
        <v>38</v>
      </c>
      <c r="B104" s="98"/>
      <c r="C104" s="99"/>
      <c r="D104" s="100"/>
      <c r="E104" s="100"/>
      <c r="F104" s="100"/>
      <c r="G104" s="100"/>
      <c r="H104" s="100"/>
      <c r="I104" s="100"/>
      <c r="J104" s="100"/>
      <c r="K104" s="100"/>
      <c r="L104" s="100"/>
      <c r="M104" s="100"/>
      <c r="N104" s="101"/>
      <c r="O104" s="121"/>
      <c r="P104" s="25"/>
      <c r="Q104" s="275" t="str">
        <f>+A104</f>
        <v>IF-AUTHORIZED TASKS:</v>
      </c>
      <c r="R104" s="275"/>
      <c r="S104" s="93"/>
      <c r="T104" s="131"/>
      <c r="U104" s="94"/>
      <c r="V104" s="139"/>
      <c r="W104" s="139"/>
      <c r="X104" s="139"/>
      <c r="Y104" s="139"/>
      <c r="Z104" s="139"/>
      <c r="AA104" s="139"/>
      <c r="AB104" s="95"/>
      <c r="AC104" s="32"/>
      <c r="AD104" s="275" t="str">
        <f>+A104</f>
        <v>IF-AUTHORIZED TASKS:</v>
      </c>
      <c r="AE104" s="275"/>
      <c r="AF104" s="96"/>
      <c r="AG104" s="96"/>
      <c r="AH104" s="96"/>
      <c r="AI104" s="96"/>
      <c r="AJ104" s="96"/>
      <c r="AK104" s="96"/>
      <c r="AL104" s="96"/>
      <c r="AM104" s="96"/>
      <c r="AN104" s="96"/>
      <c r="AO104" s="92"/>
    </row>
    <row r="105" spans="1:41" hidden="1" x14ac:dyDescent="0.25">
      <c r="A105" s="28"/>
      <c r="B105" s="28"/>
    </row>
    <row r="106" spans="1:41" hidden="1" x14ac:dyDescent="0.25">
      <c r="A106" s="28"/>
      <c r="B106" s="28"/>
    </row>
    <row r="107" spans="1:41" hidden="1" x14ac:dyDescent="0.25">
      <c r="A107" s="28"/>
      <c r="B107" s="28"/>
    </row>
    <row r="108" spans="1:41" ht="21" hidden="1" x14ac:dyDescent="0.4">
      <c r="A108" s="266" t="s">
        <v>39</v>
      </c>
      <c r="B108" s="266"/>
      <c r="D108" s="115"/>
      <c r="E108" s="115"/>
      <c r="F108" s="115"/>
      <c r="G108" s="115"/>
      <c r="H108" s="115"/>
      <c r="I108" s="115"/>
      <c r="J108" s="115"/>
      <c r="K108" s="115"/>
      <c r="L108" s="115"/>
      <c r="M108" s="115"/>
      <c r="N108" s="116"/>
      <c r="O108" s="125"/>
      <c r="Q108" s="266" t="str">
        <f>+A108</f>
        <v>TOTAL IF-AUTHORIZED PARTS</v>
      </c>
      <c r="R108" s="266"/>
      <c r="AD108" s="266"/>
      <c r="AE108" s="266"/>
    </row>
    <row r="109" spans="1:41" hidden="1" x14ac:dyDescent="0.25">
      <c r="A109" s="28"/>
      <c r="B109" s="28"/>
    </row>
    <row r="110" spans="1:41" hidden="1" x14ac:dyDescent="0.25">
      <c r="A110" s="28"/>
      <c r="B110" s="28"/>
    </row>
    <row r="111" spans="1:41" ht="21" hidden="1" x14ac:dyDescent="0.4">
      <c r="A111" s="266" t="s">
        <v>40</v>
      </c>
      <c r="B111" s="266"/>
      <c r="D111" s="115"/>
      <c r="E111" s="115"/>
      <c r="F111" s="115"/>
      <c r="G111" s="115"/>
      <c r="H111" s="115"/>
      <c r="I111" s="115"/>
      <c r="J111" s="115"/>
      <c r="K111" s="115"/>
      <c r="L111" s="115"/>
      <c r="M111" s="115"/>
      <c r="N111" s="116"/>
      <c r="O111" s="125"/>
      <c r="Q111" s="266" t="str">
        <f>+A111</f>
        <v>GRAND TOTAL</v>
      </c>
      <c r="R111" s="266"/>
      <c r="S111" s="18"/>
      <c r="T111" s="136"/>
      <c r="U111" s="18"/>
      <c r="V111" s="147"/>
      <c r="W111" s="147"/>
      <c r="X111" s="147"/>
      <c r="Y111" s="147"/>
      <c r="Z111" s="147"/>
      <c r="AA111" s="147"/>
      <c r="AB111" s="147"/>
      <c r="AD111" s="266"/>
      <c r="AE111" s="266"/>
    </row>
    <row r="112" spans="1:41" x14ac:dyDescent="0.25">
      <c r="A112" s="28"/>
      <c r="B112" s="28"/>
    </row>
    <row r="113" spans="1:2" x14ac:dyDescent="0.25">
      <c r="A113" s="28"/>
      <c r="B113" s="28"/>
    </row>
    <row r="114" spans="1:2" x14ac:dyDescent="0.25">
      <c r="A114" s="28"/>
      <c r="B114" s="28"/>
    </row>
    <row r="115" spans="1:2" x14ac:dyDescent="0.25">
      <c r="A115" s="28"/>
      <c r="B115" s="28"/>
    </row>
    <row r="116" spans="1:2" x14ac:dyDescent="0.25">
      <c r="A116" s="28"/>
      <c r="B116" s="28"/>
    </row>
    <row r="117" spans="1:2" x14ac:dyDescent="0.25">
      <c r="A117" s="28"/>
      <c r="B117" s="28"/>
    </row>
    <row r="118" spans="1:2" x14ac:dyDescent="0.25">
      <c r="A118" s="28"/>
      <c r="B118" s="28"/>
    </row>
    <row r="119" spans="1:2" x14ac:dyDescent="0.25">
      <c r="A119" s="28"/>
      <c r="B119" s="28"/>
    </row>
    <row r="120" spans="1:2" x14ac:dyDescent="0.25">
      <c r="A120" s="28"/>
      <c r="B120" s="28"/>
    </row>
    <row r="121" spans="1:2" x14ac:dyDescent="0.25">
      <c r="A121" s="28"/>
      <c r="B121" s="28"/>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28"/>
      <c r="B127" s="28"/>
    </row>
    <row r="128" spans="1:2" x14ac:dyDescent="0.25">
      <c r="A128" s="28"/>
      <c r="B128" s="28"/>
    </row>
    <row r="129" spans="1:2" x14ac:dyDescent="0.25">
      <c r="A129" s="28"/>
      <c r="B129" s="28"/>
    </row>
    <row r="130" spans="1:2" x14ac:dyDescent="0.25">
      <c r="A130" s="28"/>
      <c r="B130" s="28"/>
    </row>
    <row r="131" spans="1:2" x14ac:dyDescent="0.25">
      <c r="A131" s="28"/>
      <c r="B131" s="28"/>
    </row>
    <row r="132" spans="1:2" x14ac:dyDescent="0.25">
      <c r="A132" s="28"/>
      <c r="B132" s="28"/>
    </row>
    <row r="133" spans="1:2" x14ac:dyDescent="0.25">
      <c r="A133" s="28"/>
      <c r="B133" s="28"/>
    </row>
    <row r="134" spans="1:2" x14ac:dyDescent="0.25">
      <c r="A134" s="28"/>
      <c r="B134" s="28"/>
    </row>
    <row r="135" spans="1:2" x14ac:dyDescent="0.25">
      <c r="A135" s="28"/>
      <c r="B135" s="28"/>
    </row>
    <row r="136" spans="1:2" x14ac:dyDescent="0.25">
      <c r="A136" s="28"/>
      <c r="B136" s="28"/>
    </row>
    <row r="137" spans="1:2" x14ac:dyDescent="0.25">
      <c r="A137" s="28"/>
      <c r="B137" s="28"/>
    </row>
    <row r="138" spans="1:2" x14ac:dyDescent="0.25">
      <c r="A138" s="28"/>
      <c r="B138" s="28"/>
    </row>
    <row r="139" spans="1:2" x14ac:dyDescent="0.25">
      <c r="A139" s="28"/>
      <c r="B139" s="28"/>
    </row>
    <row r="140" spans="1:2" x14ac:dyDescent="0.25">
      <c r="A140" s="28"/>
      <c r="B140" s="28"/>
    </row>
    <row r="141" spans="1:2" x14ac:dyDescent="0.25">
      <c r="A141" s="28"/>
      <c r="B141" s="28"/>
    </row>
    <row r="142" spans="1:2" x14ac:dyDescent="0.25">
      <c r="A142" s="28"/>
      <c r="B142" s="28"/>
    </row>
    <row r="143" spans="1:2" x14ac:dyDescent="0.25">
      <c r="A143" s="28"/>
      <c r="B143" s="28"/>
    </row>
    <row r="144" spans="1:2" x14ac:dyDescent="0.25">
      <c r="A144" s="28"/>
      <c r="B144" s="28"/>
    </row>
    <row r="145" spans="1:2" x14ac:dyDescent="0.25">
      <c r="A145" s="28"/>
      <c r="B145" s="28"/>
    </row>
    <row r="146" spans="1:2" x14ac:dyDescent="0.25">
      <c r="A146" s="28"/>
      <c r="B146" s="28"/>
    </row>
    <row r="147" spans="1:2" x14ac:dyDescent="0.25">
      <c r="A147" s="28"/>
      <c r="B147" s="28"/>
    </row>
    <row r="148" spans="1:2" x14ac:dyDescent="0.25">
      <c r="A148" s="28"/>
      <c r="B148" s="28"/>
    </row>
    <row r="149" spans="1:2" x14ac:dyDescent="0.25">
      <c r="A149" s="28"/>
      <c r="B149" s="28"/>
    </row>
    <row r="150" spans="1:2" x14ac:dyDescent="0.25">
      <c r="A150" s="28"/>
      <c r="B150" s="28"/>
    </row>
    <row r="151" spans="1:2" x14ac:dyDescent="0.25">
      <c r="A151" s="28"/>
      <c r="B151" s="28"/>
    </row>
    <row r="152" spans="1:2" x14ac:dyDescent="0.25">
      <c r="A152" s="28"/>
      <c r="B152" s="28"/>
    </row>
    <row r="153" spans="1:2" x14ac:dyDescent="0.25">
      <c r="A153" s="28"/>
      <c r="B153" s="28"/>
    </row>
    <row r="154" spans="1:2" x14ac:dyDescent="0.25">
      <c r="A154" s="28"/>
      <c r="B154" s="28"/>
    </row>
    <row r="155" spans="1:2" x14ac:dyDescent="0.25">
      <c r="A155" s="28"/>
      <c r="B155" s="28"/>
    </row>
    <row r="156" spans="1:2" x14ac:dyDescent="0.25">
      <c r="A156" s="28"/>
      <c r="B156" s="28"/>
    </row>
    <row r="157" spans="1:2" x14ac:dyDescent="0.25">
      <c r="A157" s="28"/>
      <c r="B157" s="28"/>
    </row>
    <row r="158" spans="1:2" x14ac:dyDescent="0.25">
      <c r="A158" s="28"/>
      <c r="B158" s="28"/>
    </row>
    <row r="159" spans="1:2" x14ac:dyDescent="0.25">
      <c r="A159" s="28"/>
      <c r="B159" s="28"/>
    </row>
    <row r="160" spans="1:2" x14ac:dyDescent="0.25">
      <c r="A160" s="28"/>
      <c r="B160" s="28"/>
    </row>
    <row r="161" spans="1:2" x14ac:dyDescent="0.25">
      <c r="A161" s="28"/>
      <c r="B161" s="28"/>
    </row>
    <row r="162" spans="1:2" x14ac:dyDescent="0.25">
      <c r="A162" s="28"/>
      <c r="B162" s="28"/>
    </row>
    <row r="163" spans="1:2" x14ac:dyDescent="0.25">
      <c r="A163" s="28"/>
      <c r="B163" s="28"/>
    </row>
    <row r="164" spans="1:2" x14ac:dyDescent="0.25">
      <c r="A164" s="28"/>
      <c r="B164" s="28"/>
    </row>
    <row r="165" spans="1:2" x14ac:dyDescent="0.25">
      <c r="A165" s="28"/>
      <c r="B165" s="28"/>
    </row>
    <row r="166" spans="1:2" x14ac:dyDescent="0.25">
      <c r="A166" s="28"/>
      <c r="B166" s="28"/>
    </row>
    <row r="167" spans="1:2" x14ac:dyDescent="0.25">
      <c r="A167" s="28"/>
      <c r="B167" s="28"/>
    </row>
    <row r="168" spans="1:2" x14ac:dyDescent="0.25">
      <c r="A168" s="28"/>
      <c r="B168" s="28"/>
    </row>
    <row r="169" spans="1:2" x14ac:dyDescent="0.25">
      <c r="A169" s="28"/>
      <c r="B169" s="28"/>
    </row>
    <row r="170" spans="1:2" x14ac:dyDescent="0.25">
      <c r="A170" s="28"/>
      <c r="B170" s="28"/>
    </row>
    <row r="171" spans="1:2" x14ac:dyDescent="0.25">
      <c r="A171" s="28"/>
      <c r="B171" s="28"/>
    </row>
    <row r="172" spans="1:2" x14ac:dyDescent="0.25">
      <c r="A172" s="28"/>
      <c r="B172" s="28"/>
    </row>
    <row r="173" spans="1:2" x14ac:dyDescent="0.25">
      <c r="A173" s="28"/>
      <c r="B173" s="28"/>
    </row>
    <row r="174" spans="1:2" x14ac:dyDescent="0.25">
      <c r="A174" s="28"/>
      <c r="B174" s="28"/>
    </row>
    <row r="175" spans="1:2" x14ac:dyDescent="0.25">
      <c r="A175" s="28"/>
      <c r="B175" s="28"/>
    </row>
    <row r="176" spans="1:2" x14ac:dyDescent="0.25">
      <c r="A176" s="28"/>
      <c r="B176" s="28"/>
    </row>
    <row r="177" spans="1:2" x14ac:dyDescent="0.25">
      <c r="A177" s="28"/>
      <c r="B177" s="28"/>
    </row>
    <row r="178" spans="1:2" x14ac:dyDescent="0.25">
      <c r="A178" s="28"/>
      <c r="B178" s="28"/>
    </row>
    <row r="179" spans="1:2" x14ac:dyDescent="0.25">
      <c r="A179" s="28"/>
      <c r="B179" s="28"/>
    </row>
    <row r="180" spans="1:2" x14ac:dyDescent="0.25">
      <c r="A180" s="28"/>
      <c r="B180" s="28"/>
    </row>
    <row r="181" spans="1:2" x14ac:dyDescent="0.25">
      <c r="A181" s="28"/>
      <c r="B181" s="28"/>
    </row>
    <row r="182" spans="1:2" x14ac:dyDescent="0.25">
      <c r="A182" s="28"/>
      <c r="B182" s="28"/>
    </row>
    <row r="183" spans="1:2" x14ac:dyDescent="0.25">
      <c r="A183" s="28"/>
      <c r="B183" s="28"/>
    </row>
    <row r="184" spans="1:2" x14ac:dyDescent="0.25">
      <c r="A184" s="28"/>
      <c r="B184" s="28"/>
    </row>
    <row r="185" spans="1:2" x14ac:dyDescent="0.25">
      <c r="A185" s="28"/>
      <c r="B185" s="28"/>
    </row>
    <row r="186" spans="1:2" x14ac:dyDescent="0.25">
      <c r="A186" s="28"/>
      <c r="B186" s="28"/>
    </row>
    <row r="187" spans="1:2" x14ac:dyDescent="0.25">
      <c r="A187" s="28"/>
      <c r="B187" s="28"/>
    </row>
    <row r="188" spans="1:2" x14ac:dyDescent="0.25">
      <c r="A188" s="28"/>
      <c r="B188" s="28"/>
    </row>
    <row r="189" spans="1:2" x14ac:dyDescent="0.25">
      <c r="A189" s="28"/>
      <c r="B189" s="28"/>
    </row>
    <row r="190" spans="1:2" x14ac:dyDescent="0.25">
      <c r="A190" s="28"/>
      <c r="B190" s="28"/>
    </row>
    <row r="191" spans="1:2" x14ac:dyDescent="0.25">
      <c r="A191" s="28"/>
      <c r="B191" s="28"/>
    </row>
    <row r="192" spans="1:2" x14ac:dyDescent="0.25">
      <c r="A192" s="28"/>
      <c r="B192" s="28"/>
    </row>
    <row r="193" spans="1:2" x14ac:dyDescent="0.25">
      <c r="A193" s="28"/>
      <c r="B193" s="28"/>
    </row>
    <row r="194" spans="1:2" x14ac:dyDescent="0.25">
      <c r="A194" s="28"/>
      <c r="B194" s="28"/>
    </row>
    <row r="195" spans="1:2" x14ac:dyDescent="0.25">
      <c r="A195" s="28"/>
      <c r="B195" s="28"/>
    </row>
    <row r="196" spans="1:2" x14ac:dyDescent="0.25">
      <c r="A196" s="28"/>
      <c r="B196" s="28"/>
    </row>
    <row r="197" spans="1:2" x14ac:dyDescent="0.25">
      <c r="A197" s="28"/>
      <c r="B197" s="28"/>
    </row>
    <row r="198" spans="1:2" x14ac:dyDescent="0.25">
      <c r="A198" s="28"/>
      <c r="B198" s="28"/>
    </row>
    <row r="199" spans="1:2" x14ac:dyDescent="0.25">
      <c r="A199" s="28"/>
      <c r="B199" s="28"/>
    </row>
    <row r="200" spans="1:2" x14ac:dyDescent="0.25">
      <c r="A200" s="28"/>
      <c r="B200" s="28"/>
    </row>
    <row r="201" spans="1:2" x14ac:dyDescent="0.25">
      <c r="A201" s="28"/>
      <c r="B201" s="28"/>
    </row>
    <row r="202" spans="1:2" x14ac:dyDescent="0.25">
      <c r="A202" s="28"/>
      <c r="B202" s="28"/>
    </row>
    <row r="203" spans="1:2" x14ac:dyDescent="0.25">
      <c r="A203" s="28"/>
      <c r="B203" s="28"/>
    </row>
    <row r="204" spans="1:2" x14ac:dyDescent="0.25">
      <c r="A204" s="28"/>
      <c r="B204" s="28"/>
    </row>
    <row r="205" spans="1:2" x14ac:dyDescent="0.25">
      <c r="A205" s="28"/>
      <c r="B205" s="28"/>
    </row>
    <row r="206" spans="1:2" x14ac:dyDescent="0.25">
      <c r="A206" s="28"/>
      <c r="B206" s="28"/>
    </row>
    <row r="207" spans="1:2" x14ac:dyDescent="0.25">
      <c r="A207" s="28"/>
      <c r="B207" s="28"/>
    </row>
    <row r="208" spans="1:2" x14ac:dyDescent="0.25">
      <c r="A208" s="28"/>
      <c r="B208" s="28"/>
    </row>
    <row r="209" spans="1:2" x14ac:dyDescent="0.25">
      <c r="A209" s="28"/>
      <c r="B209" s="28"/>
    </row>
    <row r="210" spans="1:2" x14ac:dyDescent="0.25">
      <c r="A210" s="28"/>
      <c r="B210" s="28"/>
    </row>
    <row r="211" spans="1:2" x14ac:dyDescent="0.25">
      <c r="A211" s="28"/>
      <c r="B211" s="28"/>
    </row>
    <row r="212" spans="1:2" x14ac:dyDescent="0.25">
      <c r="A212" s="28"/>
      <c r="B212" s="28"/>
    </row>
    <row r="213" spans="1:2" x14ac:dyDescent="0.25">
      <c r="A213" s="28"/>
      <c r="B213" s="28"/>
    </row>
    <row r="214" spans="1:2" x14ac:dyDescent="0.25">
      <c r="A214" s="28"/>
      <c r="B214" s="28"/>
    </row>
    <row r="215" spans="1:2" x14ac:dyDescent="0.25">
      <c r="A215" s="28"/>
      <c r="B215" s="28"/>
    </row>
    <row r="216" spans="1:2" x14ac:dyDescent="0.25">
      <c r="A216" s="28"/>
      <c r="B216" s="28"/>
    </row>
    <row r="217" spans="1:2" x14ac:dyDescent="0.25">
      <c r="A217" s="28"/>
      <c r="B217" s="28"/>
    </row>
    <row r="218" spans="1:2" x14ac:dyDescent="0.25">
      <c r="A218" s="28"/>
      <c r="B218" s="28"/>
    </row>
    <row r="219" spans="1:2" x14ac:dyDescent="0.25">
      <c r="A219" s="28"/>
      <c r="B219" s="28"/>
    </row>
    <row r="220" spans="1:2" x14ac:dyDescent="0.25">
      <c r="A220" s="28"/>
      <c r="B220" s="28"/>
    </row>
    <row r="221" spans="1:2" x14ac:dyDescent="0.25">
      <c r="A221" s="28"/>
      <c r="B221" s="28"/>
    </row>
    <row r="222" spans="1:2" x14ac:dyDescent="0.25">
      <c r="A222" s="28"/>
      <c r="B222" s="28"/>
    </row>
    <row r="223" spans="1:2" x14ac:dyDescent="0.25">
      <c r="A223" s="28"/>
      <c r="B223" s="28"/>
    </row>
    <row r="224" spans="1:2" x14ac:dyDescent="0.25">
      <c r="A224" s="28"/>
      <c r="B224" s="28"/>
    </row>
    <row r="225" spans="1:2" x14ac:dyDescent="0.25">
      <c r="A225" s="28"/>
      <c r="B225" s="28"/>
    </row>
    <row r="226" spans="1:2" x14ac:dyDescent="0.25">
      <c r="A226" s="28"/>
      <c r="B226" s="28"/>
    </row>
    <row r="227" spans="1:2" x14ac:dyDescent="0.25">
      <c r="A227" s="28"/>
      <c r="B227" s="28"/>
    </row>
    <row r="228" spans="1:2" x14ac:dyDescent="0.25">
      <c r="A228" s="28"/>
      <c r="B228" s="28"/>
    </row>
    <row r="229" spans="1:2" x14ac:dyDescent="0.25">
      <c r="A229" s="28"/>
      <c r="B229" s="28"/>
    </row>
    <row r="230" spans="1:2" x14ac:dyDescent="0.25">
      <c r="A230" s="28"/>
      <c r="B230" s="28"/>
    </row>
    <row r="231" spans="1:2" x14ac:dyDescent="0.25">
      <c r="A231" s="28"/>
      <c r="B231" s="28"/>
    </row>
    <row r="232" spans="1:2" x14ac:dyDescent="0.25">
      <c r="A232" s="28"/>
      <c r="B232" s="28"/>
    </row>
    <row r="233" spans="1:2" x14ac:dyDescent="0.25">
      <c r="A233" s="28"/>
      <c r="B233" s="28"/>
    </row>
    <row r="234" spans="1:2" x14ac:dyDescent="0.25">
      <c r="A234" s="28"/>
      <c r="B234" s="28"/>
    </row>
    <row r="235" spans="1:2" x14ac:dyDescent="0.25">
      <c r="A235" s="28"/>
      <c r="B235" s="28"/>
    </row>
    <row r="236" spans="1:2" x14ac:dyDescent="0.25">
      <c r="A236" s="28"/>
      <c r="B236" s="28"/>
    </row>
    <row r="237" spans="1:2" x14ac:dyDescent="0.25">
      <c r="A237" s="28"/>
      <c r="B237" s="28"/>
    </row>
    <row r="238" spans="1:2" x14ac:dyDescent="0.25">
      <c r="A238" s="28"/>
      <c r="B238" s="28"/>
    </row>
    <row r="239" spans="1:2" x14ac:dyDescent="0.25">
      <c r="A239" s="28"/>
      <c r="B239" s="28"/>
    </row>
    <row r="240" spans="1:2" x14ac:dyDescent="0.25">
      <c r="A240" s="28"/>
      <c r="B240" s="28"/>
    </row>
    <row r="241" spans="1:2" x14ac:dyDescent="0.25">
      <c r="A241" s="28"/>
      <c r="B241" s="28"/>
    </row>
    <row r="242" spans="1:2" x14ac:dyDescent="0.25">
      <c r="A242" s="28"/>
      <c r="B242" s="28"/>
    </row>
    <row r="243" spans="1:2" x14ac:dyDescent="0.25">
      <c r="A243" s="28"/>
      <c r="B243" s="28"/>
    </row>
    <row r="244" spans="1:2" x14ac:dyDescent="0.25">
      <c r="A244" s="28"/>
      <c r="B244" s="28"/>
    </row>
    <row r="245" spans="1:2" x14ac:dyDescent="0.25">
      <c r="A245" s="28"/>
      <c r="B245" s="28"/>
    </row>
    <row r="246" spans="1:2" x14ac:dyDescent="0.25">
      <c r="A246" s="28"/>
      <c r="B246" s="28"/>
    </row>
    <row r="247" spans="1:2" x14ac:dyDescent="0.25">
      <c r="A247" s="28"/>
      <c r="B247" s="28"/>
    </row>
    <row r="248" spans="1:2" x14ac:dyDescent="0.25">
      <c r="A248" s="28"/>
      <c r="B248" s="28"/>
    </row>
    <row r="249" spans="1:2" x14ac:dyDescent="0.25">
      <c r="A249" s="28"/>
      <c r="B249" s="28"/>
    </row>
    <row r="250" spans="1:2" x14ac:dyDescent="0.25">
      <c r="A250" s="28"/>
      <c r="B250" s="28"/>
    </row>
    <row r="251" spans="1:2" x14ac:dyDescent="0.25">
      <c r="A251" s="28"/>
      <c r="B251" s="28"/>
    </row>
    <row r="252" spans="1:2" x14ac:dyDescent="0.25">
      <c r="A252" s="28"/>
      <c r="B252" s="28"/>
    </row>
    <row r="253" spans="1:2" x14ac:dyDescent="0.25">
      <c r="A253" s="28"/>
      <c r="B253" s="28"/>
    </row>
    <row r="254" spans="1:2" x14ac:dyDescent="0.25">
      <c r="A254" s="28"/>
      <c r="B254" s="28"/>
    </row>
    <row r="255" spans="1:2" x14ac:dyDescent="0.25">
      <c r="A255" s="28"/>
      <c r="B255" s="28"/>
    </row>
    <row r="256" spans="1:2" x14ac:dyDescent="0.25">
      <c r="A256" s="28"/>
      <c r="B256" s="28"/>
    </row>
    <row r="257" spans="1:2" x14ac:dyDescent="0.25">
      <c r="A257" s="28"/>
      <c r="B257" s="28"/>
    </row>
    <row r="258" spans="1:2" x14ac:dyDescent="0.25">
      <c r="A258" s="28"/>
      <c r="B258" s="28"/>
    </row>
    <row r="259" spans="1:2" x14ac:dyDescent="0.25">
      <c r="A259" s="28"/>
      <c r="B259" s="28"/>
    </row>
    <row r="260" spans="1:2" x14ac:dyDescent="0.25">
      <c r="A260" s="28"/>
      <c r="B260" s="28"/>
    </row>
    <row r="261" spans="1:2" x14ac:dyDescent="0.25">
      <c r="A261" s="28"/>
      <c r="B261" s="28"/>
    </row>
    <row r="262" spans="1:2" x14ac:dyDescent="0.25">
      <c r="A262" s="28"/>
      <c r="B262" s="28"/>
    </row>
    <row r="263" spans="1:2" x14ac:dyDescent="0.25">
      <c r="A263" s="28"/>
      <c r="B263" s="28"/>
    </row>
    <row r="264" spans="1:2" x14ac:dyDescent="0.25">
      <c r="A264" s="28"/>
      <c r="B264" s="28"/>
    </row>
    <row r="265" spans="1:2" x14ac:dyDescent="0.25">
      <c r="A265" s="28"/>
      <c r="B265" s="28"/>
    </row>
    <row r="266" spans="1:2" x14ac:dyDescent="0.25">
      <c r="A266" s="28"/>
      <c r="B266" s="28"/>
    </row>
    <row r="267" spans="1:2" x14ac:dyDescent="0.25">
      <c r="A267" s="28"/>
      <c r="B267" s="28"/>
    </row>
    <row r="268" spans="1:2" x14ac:dyDescent="0.25">
      <c r="A268" s="28"/>
      <c r="B268" s="28"/>
    </row>
    <row r="269" spans="1:2" x14ac:dyDescent="0.25">
      <c r="A269" s="28"/>
      <c r="B269" s="28"/>
    </row>
    <row r="270" spans="1:2" x14ac:dyDescent="0.25">
      <c r="A270" s="28"/>
      <c r="B270" s="28"/>
    </row>
    <row r="271" spans="1:2" x14ac:dyDescent="0.25">
      <c r="A271" s="28"/>
      <c r="B271" s="28"/>
    </row>
    <row r="272" spans="1:2" x14ac:dyDescent="0.25">
      <c r="A272" s="28"/>
      <c r="B272" s="28"/>
    </row>
    <row r="273" spans="1:2" x14ac:dyDescent="0.25">
      <c r="A273" s="28"/>
      <c r="B273" s="28"/>
    </row>
    <row r="274" spans="1:2" x14ac:dyDescent="0.25">
      <c r="A274" s="28"/>
      <c r="B274" s="28"/>
    </row>
    <row r="275" spans="1:2" x14ac:dyDescent="0.25">
      <c r="A275" s="28"/>
      <c r="B275" s="28"/>
    </row>
    <row r="276" spans="1:2" x14ac:dyDescent="0.25">
      <c r="A276" s="28"/>
      <c r="B276" s="28"/>
    </row>
    <row r="277" spans="1:2" x14ac:dyDescent="0.25">
      <c r="A277" s="28"/>
      <c r="B277" s="28"/>
    </row>
    <row r="278" spans="1:2" x14ac:dyDescent="0.25">
      <c r="A278" s="28"/>
      <c r="B278" s="28"/>
    </row>
    <row r="279" spans="1:2" x14ac:dyDescent="0.25">
      <c r="A279" s="28"/>
      <c r="B279" s="28"/>
    </row>
    <row r="280" spans="1:2" x14ac:dyDescent="0.25">
      <c r="A280" s="28"/>
      <c r="B280" s="28"/>
    </row>
    <row r="281" spans="1:2" x14ac:dyDescent="0.25">
      <c r="A281" s="28"/>
      <c r="B281" s="28"/>
    </row>
    <row r="282" spans="1:2" x14ac:dyDescent="0.25">
      <c r="A282" s="28"/>
      <c r="B282" s="28"/>
    </row>
    <row r="283" spans="1:2" x14ac:dyDescent="0.25">
      <c r="A283" s="28"/>
      <c r="B283" s="28"/>
    </row>
    <row r="284" spans="1:2" x14ac:dyDescent="0.25">
      <c r="A284" s="28"/>
      <c r="B284" s="28"/>
    </row>
    <row r="285" spans="1:2" x14ac:dyDescent="0.25">
      <c r="A285" s="28"/>
      <c r="B285" s="28"/>
    </row>
    <row r="286" spans="1:2" x14ac:dyDescent="0.25">
      <c r="A286" s="28"/>
      <c r="B286" s="28"/>
    </row>
    <row r="287" spans="1:2" x14ac:dyDescent="0.25">
      <c r="A287" s="28"/>
      <c r="B287" s="28"/>
    </row>
  </sheetData>
  <mergeCells count="281">
    <mergeCell ref="A1:B1"/>
    <mergeCell ref="AF1:AN1"/>
    <mergeCell ref="A10:B10"/>
    <mergeCell ref="Q97:R97"/>
    <mergeCell ref="Q52:R52"/>
    <mergeCell ref="Q53:R53"/>
    <mergeCell ref="Q96:R96"/>
    <mergeCell ref="Q74:R74"/>
    <mergeCell ref="Q75:R75"/>
    <mergeCell ref="Q83:R83"/>
    <mergeCell ref="Q84:R84"/>
    <mergeCell ref="Q85:R85"/>
    <mergeCell ref="Q77:R77"/>
    <mergeCell ref="Q78:R78"/>
    <mergeCell ref="Q79:R79"/>
    <mergeCell ref="Q76:R76"/>
    <mergeCell ref="Q82:R82"/>
    <mergeCell ref="Q95:R95"/>
    <mergeCell ref="D5:M5"/>
    <mergeCell ref="Q89:R89"/>
    <mergeCell ref="Q81:R81"/>
    <mergeCell ref="Q54:R54"/>
    <mergeCell ref="Q55:R55"/>
    <mergeCell ref="A76:B76"/>
    <mergeCell ref="A82:B82"/>
    <mergeCell ref="A77:B77"/>
    <mergeCell ref="A78:B78"/>
    <mergeCell ref="Q62:R62"/>
    <mergeCell ref="Q63:R63"/>
    <mergeCell ref="Q80:R80"/>
    <mergeCell ref="Q72:R72"/>
    <mergeCell ref="Q73:R73"/>
    <mergeCell ref="A62:B62"/>
    <mergeCell ref="A63:B63"/>
    <mergeCell ref="Q65:R65"/>
    <mergeCell ref="Q66:R66"/>
    <mergeCell ref="Q67:R67"/>
    <mergeCell ref="Q68:R68"/>
    <mergeCell ref="Q43:R43"/>
    <mergeCell ref="Q44:R44"/>
    <mergeCell ref="Q49:R49"/>
    <mergeCell ref="Q45:R45"/>
    <mergeCell ref="Q71:R71"/>
    <mergeCell ref="Q69:R69"/>
    <mergeCell ref="Q86:R86"/>
    <mergeCell ref="Q87:R87"/>
    <mergeCell ref="Q56:R56"/>
    <mergeCell ref="Q57:R57"/>
    <mergeCell ref="Q59:R59"/>
    <mergeCell ref="Q60:R60"/>
    <mergeCell ref="Q61:R61"/>
    <mergeCell ref="A92:B92"/>
    <mergeCell ref="A83:B83"/>
    <mergeCell ref="A84:B84"/>
    <mergeCell ref="A89:B89"/>
    <mergeCell ref="A88:B88"/>
    <mergeCell ref="A52:B52"/>
    <mergeCell ref="A53:B53"/>
    <mergeCell ref="A45:B45"/>
    <mergeCell ref="A46:B46"/>
    <mergeCell ref="A47:B47"/>
    <mergeCell ref="A85:B85"/>
    <mergeCell ref="A86:B86"/>
    <mergeCell ref="A87:B87"/>
    <mergeCell ref="A80:B80"/>
    <mergeCell ref="A81:B81"/>
    <mergeCell ref="A54:B54"/>
    <mergeCell ref="A55:B55"/>
    <mergeCell ref="A56:B56"/>
    <mergeCell ref="A57:B57"/>
    <mergeCell ref="A73:B73"/>
    <mergeCell ref="A79:B79"/>
    <mergeCell ref="A67:B67"/>
    <mergeCell ref="A68:B68"/>
    <mergeCell ref="A69:B69"/>
    <mergeCell ref="A59:B59"/>
    <mergeCell ref="A60:B60"/>
    <mergeCell ref="A61:B61"/>
    <mergeCell ref="A71:B71"/>
    <mergeCell ref="A72:B72"/>
    <mergeCell ref="A70:B70"/>
    <mergeCell ref="A75:B75"/>
    <mergeCell ref="A74:B74"/>
    <mergeCell ref="A49:B49"/>
    <mergeCell ref="A65:B65"/>
    <mergeCell ref="A66:B66"/>
    <mergeCell ref="A58:B58"/>
    <mergeCell ref="A64:B64"/>
    <mergeCell ref="A43:B43"/>
    <mergeCell ref="A44:B44"/>
    <mergeCell ref="A48:B48"/>
    <mergeCell ref="A42:B42"/>
    <mergeCell ref="A19:B19"/>
    <mergeCell ref="A18:B18"/>
    <mergeCell ref="A26:B26"/>
    <mergeCell ref="A27:B27"/>
    <mergeCell ref="A24:B24"/>
    <mergeCell ref="A37:B37"/>
    <mergeCell ref="A36:B36"/>
    <mergeCell ref="A39:B39"/>
    <mergeCell ref="A40:B40"/>
    <mergeCell ref="A38:B38"/>
    <mergeCell ref="Q15:R15"/>
    <mergeCell ref="A35:B35"/>
    <mergeCell ref="A23:B23"/>
    <mergeCell ref="Q24:R24"/>
    <mergeCell ref="Q30:R30"/>
    <mergeCell ref="Q10:R10"/>
    <mergeCell ref="Q32:R32"/>
    <mergeCell ref="D11:M11"/>
    <mergeCell ref="A41:B41"/>
    <mergeCell ref="Q41:R41"/>
    <mergeCell ref="Q36:R36"/>
    <mergeCell ref="Q42:R42"/>
    <mergeCell ref="Q48:R48"/>
    <mergeCell ref="Q58:R58"/>
    <mergeCell ref="Q21:R21"/>
    <mergeCell ref="Q22:R22"/>
    <mergeCell ref="Q18:R18"/>
    <mergeCell ref="Q19:R19"/>
    <mergeCell ref="Q20:R20"/>
    <mergeCell ref="Q28:R28"/>
    <mergeCell ref="Q29:R29"/>
    <mergeCell ref="Q25:R25"/>
    <mergeCell ref="Q26:R26"/>
    <mergeCell ref="Q27:R27"/>
    <mergeCell ref="Q35:R35"/>
    <mergeCell ref="Q33:R33"/>
    <mergeCell ref="Q34:R34"/>
    <mergeCell ref="Q31:R31"/>
    <mergeCell ref="Q46:R46"/>
    <mergeCell ref="Q37:R37"/>
    <mergeCell ref="Q47:R47"/>
    <mergeCell ref="Q38:R38"/>
    <mergeCell ref="Q39:R39"/>
    <mergeCell ref="Q40:R40"/>
    <mergeCell ref="AD16:AE16"/>
    <mergeCell ref="AD18:AE18"/>
    <mergeCell ref="A101:B101"/>
    <mergeCell ref="Q101:R101"/>
    <mergeCell ref="A16:B16"/>
    <mergeCell ref="Q16:R16"/>
    <mergeCell ref="Q50:R50"/>
    <mergeCell ref="Q90:R90"/>
    <mergeCell ref="A90:B90"/>
    <mergeCell ref="A50:B50"/>
    <mergeCell ref="Q88:R88"/>
    <mergeCell ref="Q70:R70"/>
    <mergeCell ref="A20:B20"/>
    <mergeCell ref="A21:B21"/>
    <mergeCell ref="A22:B22"/>
    <mergeCell ref="A25:B25"/>
    <mergeCell ref="Q64:R64"/>
    <mergeCell ref="A28:B28"/>
    <mergeCell ref="A29:B29"/>
    <mergeCell ref="A31:B31"/>
    <mergeCell ref="A32:B32"/>
    <mergeCell ref="A33:B33"/>
    <mergeCell ref="A34:B34"/>
    <mergeCell ref="A30:B30"/>
    <mergeCell ref="AD24:AE24"/>
    <mergeCell ref="AD25:AE25"/>
    <mergeCell ref="AD26:AE26"/>
    <mergeCell ref="AD27:AE27"/>
    <mergeCell ref="AD28:AE28"/>
    <mergeCell ref="AD29:AE29"/>
    <mergeCell ref="AD19:AE19"/>
    <mergeCell ref="AD20:AE20"/>
    <mergeCell ref="AD21:AE21"/>
    <mergeCell ref="AD22:AE22"/>
    <mergeCell ref="AD36:AE36"/>
    <mergeCell ref="AD37:AE37"/>
    <mergeCell ref="AD38:AE38"/>
    <mergeCell ref="AD39:AE39"/>
    <mergeCell ref="AD48:AE48"/>
    <mergeCell ref="AD33:AE33"/>
    <mergeCell ref="AD34:AE34"/>
    <mergeCell ref="AD35:AE35"/>
    <mergeCell ref="AD30:AE30"/>
    <mergeCell ref="AD31:AE31"/>
    <mergeCell ref="AD32:AE32"/>
    <mergeCell ref="AD49:AE49"/>
    <mergeCell ref="AD40:AE40"/>
    <mergeCell ref="AD41:AE41"/>
    <mergeCell ref="AD42:AE42"/>
    <mergeCell ref="AD43:AE43"/>
    <mergeCell ref="AD44:AE44"/>
    <mergeCell ref="AD45:AE45"/>
    <mergeCell ref="AD46:AE46"/>
    <mergeCell ref="AD47:AE47"/>
    <mergeCell ref="AD63:AE63"/>
    <mergeCell ref="AD76:AE76"/>
    <mergeCell ref="AD77:AE77"/>
    <mergeCell ref="AD58:AE58"/>
    <mergeCell ref="AD59:AE59"/>
    <mergeCell ref="AD57:AE57"/>
    <mergeCell ref="AD62:AE62"/>
    <mergeCell ref="AD50:AE50"/>
    <mergeCell ref="AD52:AE52"/>
    <mergeCell ref="AD53:AE53"/>
    <mergeCell ref="AD54:AE54"/>
    <mergeCell ref="AD55:AE55"/>
    <mergeCell ref="AD56:AE56"/>
    <mergeCell ref="AD60:AE60"/>
    <mergeCell ref="AD61:AE61"/>
    <mergeCell ref="AD82:AE82"/>
    <mergeCell ref="AD74:AE74"/>
    <mergeCell ref="AD75:AE75"/>
    <mergeCell ref="AD70:AE70"/>
    <mergeCell ref="AD71:AE71"/>
    <mergeCell ref="AD72:AE72"/>
    <mergeCell ref="AD73:AE73"/>
    <mergeCell ref="AD64:AE64"/>
    <mergeCell ref="AD65:AE65"/>
    <mergeCell ref="AD66:AE66"/>
    <mergeCell ref="AD67:AE67"/>
    <mergeCell ref="AD68:AE68"/>
    <mergeCell ref="AD69:AE69"/>
    <mergeCell ref="C1:K1"/>
    <mergeCell ref="S1:AA1"/>
    <mergeCell ref="AN3:AN7"/>
    <mergeCell ref="AO3:AO7"/>
    <mergeCell ref="AD10:AE10"/>
    <mergeCell ref="AD14:AE14"/>
    <mergeCell ref="AF3:AF7"/>
    <mergeCell ref="AG3:AG7"/>
    <mergeCell ref="AH3:AH7"/>
    <mergeCell ref="AI3:AI7"/>
    <mergeCell ref="AJ3:AJ7"/>
    <mergeCell ref="AK3:AK7"/>
    <mergeCell ref="AL3:AL7"/>
    <mergeCell ref="AM3:AM7"/>
    <mergeCell ref="N7:O7"/>
    <mergeCell ref="Q14:R14"/>
    <mergeCell ref="Q9:R9"/>
    <mergeCell ref="AD9:AE9"/>
    <mergeCell ref="Q104:R104"/>
    <mergeCell ref="AD104:AE104"/>
    <mergeCell ref="A108:B108"/>
    <mergeCell ref="Q108:R108"/>
    <mergeCell ref="AD108:AE108"/>
    <mergeCell ref="Q23:R23"/>
    <mergeCell ref="AD23:AE23"/>
    <mergeCell ref="Q12:R12"/>
    <mergeCell ref="AD12:AE12"/>
    <mergeCell ref="AD96:AE96"/>
    <mergeCell ref="AD83:AE83"/>
    <mergeCell ref="AD84:AE84"/>
    <mergeCell ref="AD85:AE85"/>
    <mergeCell ref="AD88:AE88"/>
    <mergeCell ref="AD89:AE89"/>
    <mergeCell ref="AD80:AE80"/>
    <mergeCell ref="AD81:AE81"/>
    <mergeCell ref="AD86:AE86"/>
    <mergeCell ref="AD87:AE87"/>
    <mergeCell ref="AD78:AE78"/>
    <mergeCell ref="AD79:AE79"/>
    <mergeCell ref="A111:B111"/>
    <mergeCell ref="Q111:R111"/>
    <mergeCell ref="AD111:AE111"/>
    <mergeCell ref="AD101:AE101"/>
    <mergeCell ref="AD97:AE97"/>
    <mergeCell ref="AD99:AE99"/>
    <mergeCell ref="AD90:AE90"/>
    <mergeCell ref="AD98:AE98"/>
    <mergeCell ref="AD92:AE92"/>
    <mergeCell ref="AD93:AE93"/>
    <mergeCell ref="AD94:AE94"/>
    <mergeCell ref="AD95:AE95"/>
    <mergeCell ref="A96:B96"/>
    <mergeCell ref="A99:B99"/>
    <mergeCell ref="Q99:R99"/>
    <mergeCell ref="Q94:R94"/>
    <mergeCell ref="A98:B98"/>
    <mergeCell ref="Q98:R98"/>
    <mergeCell ref="Q92:R92"/>
    <mergeCell ref="Q93:R93"/>
    <mergeCell ref="A97:B97"/>
    <mergeCell ref="A93:B93"/>
    <mergeCell ref="A94:B94"/>
    <mergeCell ref="A95:B95"/>
  </mergeCells>
  <phoneticPr fontId="0" type="noConversion"/>
  <printOptions horizontalCentered="1" gridLines="1"/>
  <pageMargins left="0.84" right="0.62" top="0.86" bottom="0.6" header="0.5" footer="0.5"/>
  <pageSetup scale="61" fitToHeight="107" orientation="landscape" cellComments="atEnd" r:id="rId1"/>
  <headerFooter alignWithMargins="0">
    <oddFooter>&amp;C&amp;9&amp;P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A1B79-E440-4D25-8032-EE2B7350A449}">
  <dimension ref="A1:C15"/>
  <sheetViews>
    <sheetView workbookViewId="0">
      <selection activeCell="B7" sqref="B7"/>
    </sheetView>
  </sheetViews>
  <sheetFormatPr defaultRowHeight="13.2" x14ac:dyDescent="0.25"/>
  <cols>
    <col min="1" max="1" width="7.77734375" customWidth="1"/>
    <col min="2" max="2" width="66.21875" customWidth="1"/>
    <col min="3" max="3" width="37.44140625" bestFit="1" customWidth="1"/>
  </cols>
  <sheetData>
    <row r="1" spans="1:3" ht="17.399999999999999" x14ac:dyDescent="0.3">
      <c r="A1" s="299" t="s">
        <v>99</v>
      </c>
      <c r="B1" s="299"/>
      <c r="C1" s="299"/>
    </row>
    <row r="2" spans="1:3" ht="13.8" thickBot="1" x14ac:dyDescent="0.3"/>
    <row r="3" spans="1:3" ht="14.4" thickBot="1" x14ac:dyDescent="0.3">
      <c r="A3" s="234" t="s">
        <v>83</v>
      </c>
      <c r="B3" s="235" t="s">
        <v>84</v>
      </c>
      <c r="C3" s="236" t="s">
        <v>86</v>
      </c>
    </row>
    <row r="4" spans="1:3" ht="20.100000000000001" customHeight="1" x14ac:dyDescent="0.25">
      <c r="A4" s="232" t="s">
        <v>80</v>
      </c>
      <c r="B4" s="232" t="s">
        <v>82</v>
      </c>
      <c r="C4" s="233"/>
    </row>
    <row r="5" spans="1:3" ht="61.05" customHeight="1" x14ac:dyDescent="0.25">
      <c r="A5" s="229" t="s">
        <v>81</v>
      </c>
      <c r="B5" s="230" t="s">
        <v>100</v>
      </c>
      <c r="C5" s="231"/>
    </row>
    <row r="6" spans="1:3" ht="70.05" customHeight="1" x14ac:dyDescent="0.25">
      <c r="A6" s="229" t="s">
        <v>85</v>
      </c>
      <c r="B6" s="230" t="s">
        <v>108</v>
      </c>
      <c r="C6" s="230" t="s">
        <v>106</v>
      </c>
    </row>
    <row r="7" spans="1:3" ht="79.2" x14ac:dyDescent="0.25">
      <c r="A7" s="229" t="s">
        <v>87</v>
      </c>
      <c r="B7" s="230" t="s">
        <v>104</v>
      </c>
      <c r="C7" s="230" t="s">
        <v>105</v>
      </c>
    </row>
    <row r="8" spans="1:3" ht="35.1" customHeight="1" x14ac:dyDescent="0.25">
      <c r="A8" s="229" t="s">
        <v>88</v>
      </c>
      <c r="B8" s="230" t="s">
        <v>91</v>
      </c>
      <c r="C8" s="231"/>
    </row>
    <row r="9" spans="1:3" ht="35.1" customHeight="1" x14ac:dyDescent="0.25">
      <c r="A9" s="229" t="s">
        <v>89</v>
      </c>
      <c r="B9" s="230" t="s">
        <v>92</v>
      </c>
      <c r="C9" s="231"/>
    </row>
    <row r="10" spans="1:3" ht="35.1" customHeight="1" x14ac:dyDescent="0.25">
      <c r="A10" s="229" t="s">
        <v>90</v>
      </c>
      <c r="B10" s="230" t="s">
        <v>93</v>
      </c>
      <c r="C10" s="230" t="s">
        <v>94</v>
      </c>
    </row>
    <row r="11" spans="1:3" ht="35.1" customHeight="1" x14ac:dyDescent="0.25">
      <c r="A11" s="229" t="s">
        <v>95</v>
      </c>
      <c r="B11" s="230" t="s">
        <v>96</v>
      </c>
      <c r="C11" s="231"/>
    </row>
    <row r="12" spans="1:3" ht="35.1" customHeight="1" x14ac:dyDescent="0.25">
      <c r="A12" s="229" t="s">
        <v>97</v>
      </c>
      <c r="B12" s="230" t="s">
        <v>102</v>
      </c>
      <c r="C12" s="231"/>
    </row>
    <row r="13" spans="1:3" ht="35.1" customHeight="1" x14ac:dyDescent="0.25">
      <c r="A13" s="229" t="s">
        <v>98</v>
      </c>
      <c r="B13" s="230" t="s">
        <v>101</v>
      </c>
      <c r="C13" s="231"/>
    </row>
    <row r="14" spans="1:3" x14ac:dyDescent="0.25">
      <c r="A14" s="158"/>
      <c r="B14" s="158"/>
      <c r="C14" s="158"/>
    </row>
    <row r="15" spans="1:3" x14ac:dyDescent="0.25">
      <c r="A15" s="158"/>
      <c r="B15" s="158"/>
      <c r="C15" s="158"/>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48"/>
  <sheetViews>
    <sheetView zoomScaleNormal="100" workbookViewId="0">
      <selection activeCell="F3" sqref="F3"/>
    </sheetView>
  </sheetViews>
  <sheetFormatPr defaultRowHeight="13.2" x14ac:dyDescent="0.25"/>
  <cols>
    <col min="8" max="8" width="11.21875" bestFit="1" customWidth="1"/>
  </cols>
  <sheetData>
    <row r="1" spans="1:256" x14ac:dyDescent="0.25">
      <c r="A1" s="170" t="s">
        <v>46</v>
      </c>
    </row>
    <row r="3" spans="1:256" ht="22.8" x14ac:dyDescent="0.4">
      <c r="B3" s="17"/>
    </row>
    <row r="4" spans="1:256" ht="15" x14ac:dyDescent="0.25">
      <c r="B4" s="18"/>
    </row>
    <row r="5" spans="1:256" ht="15" x14ac:dyDescent="0.25">
      <c r="B5" s="18"/>
    </row>
    <row r="6" spans="1:256" ht="15" x14ac:dyDescent="0.25">
      <c r="B6" s="18"/>
    </row>
    <row r="7" spans="1:256" ht="15" x14ac:dyDescent="0.25">
      <c r="B7" s="18"/>
    </row>
    <row r="8" spans="1:256" ht="15" x14ac:dyDescent="0.25">
      <c r="B8" s="18"/>
    </row>
    <row r="9" spans="1:256" ht="15" x14ac:dyDescent="0.25">
      <c r="B9" s="18"/>
      <c r="M9" s="7"/>
      <c r="P9" s="1"/>
      <c r="U9" s="7"/>
      <c r="X9" s="1"/>
      <c r="AC9" s="7"/>
      <c r="AF9" s="1"/>
      <c r="AK9" s="7"/>
      <c r="AN9" s="1"/>
      <c r="AS9" s="7"/>
      <c r="AV9" s="1"/>
      <c r="BA9" s="7"/>
      <c r="BD9" s="1"/>
      <c r="BI9" s="7"/>
      <c r="BL9" s="1"/>
      <c r="BQ9" s="7"/>
      <c r="BT9" s="1"/>
      <c r="BY9" s="7"/>
      <c r="CB9" s="1"/>
      <c r="CG9" s="7"/>
      <c r="CJ9" s="1"/>
      <c r="CO9" s="7"/>
      <c r="CR9" s="1"/>
      <c r="CW9" s="7"/>
      <c r="CZ9" s="1"/>
      <c r="DE9" s="7"/>
      <c r="DH9" s="1"/>
      <c r="DM9" s="7"/>
      <c r="DP9" s="1"/>
      <c r="DU9" s="7"/>
      <c r="DX9" s="1"/>
      <c r="EC9" s="7"/>
      <c r="EF9" s="1"/>
      <c r="EK9" s="7"/>
      <c r="EN9" s="1"/>
      <c r="ES9" s="7"/>
      <c r="EV9" s="1"/>
      <c r="FA9" s="7"/>
      <c r="FD9" s="1"/>
      <c r="FI9" s="7"/>
      <c r="FL9" s="1"/>
      <c r="FQ9" s="7"/>
      <c r="FT9" s="1"/>
      <c r="FY9" s="7"/>
      <c r="GB9" s="1"/>
      <c r="GG9" s="7"/>
      <c r="GJ9" s="1"/>
      <c r="GO9" s="7"/>
      <c r="GR9" s="1"/>
      <c r="GW9" s="7"/>
      <c r="GZ9" s="1"/>
      <c r="HE9" s="7"/>
      <c r="HH9" s="1"/>
      <c r="HM9" s="7"/>
      <c r="HP9" s="1"/>
      <c r="HU9" s="7"/>
      <c r="HX9" s="1"/>
      <c r="IC9" s="7"/>
      <c r="IF9" s="1"/>
      <c r="IK9" s="7"/>
      <c r="IN9" s="1"/>
      <c r="IS9" s="7"/>
      <c r="IV9" s="1"/>
    </row>
    <row r="10" spans="1:256" ht="15" x14ac:dyDescent="0.25">
      <c r="B10" s="18"/>
    </row>
    <row r="11" spans="1:256" ht="15" x14ac:dyDescent="0.25">
      <c r="B11" s="18"/>
    </row>
    <row r="12" spans="1:256" ht="15" x14ac:dyDescent="0.25">
      <c r="B12" s="18"/>
    </row>
    <row r="14" spans="1:256" ht="22.8" x14ac:dyDescent="0.4">
      <c r="A14" s="17"/>
    </row>
    <row r="15" spans="1:256" ht="15" x14ac:dyDescent="0.25">
      <c r="A15" s="18"/>
    </row>
    <row r="16" spans="1:256" ht="15" x14ac:dyDescent="0.25">
      <c r="A16" s="18"/>
    </row>
    <row r="17" spans="1:256" ht="15" x14ac:dyDescent="0.25">
      <c r="A17" s="18"/>
    </row>
    <row r="18" spans="1:256" ht="15" x14ac:dyDescent="0.25">
      <c r="A18" s="18"/>
    </row>
    <row r="19" spans="1:256" ht="15" x14ac:dyDescent="0.25">
      <c r="A19" s="18"/>
    </row>
    <row r="20" spans="1:256" ht="15" x14ac:dyDescent="0.25">
      <c r="A20" s="18"/>
    </row>
    <row r="21" spans="1:256" ht="15" x14ac:dyDescent="0.25">
      <c r="A21" s="18"/>
      <c r="M21" s="7"/>
      <c r="P21" s="1"/>
      <c r="U21" s="7"/>
      <c r="X21" s="1"/>
      <c r="AC21" s="7"/>
      <c r="AF21" s="1"/>
      <c r="AK21" s="7"/>
      <c r="AN21" s="1"/>
      <c r="AS21" s="7"/>
      <c r="AV21" s="1"/>
      <c r="BA21" s="7"/>
      <c r="BD21" s="1"/>
      <c r="BI21" s="7"/>
      <c r="BL21" s="1"/>
      <c r="BQ21" s="7"/>
      <c r="BT21" s="1"/>
      <c r="BY21" s="7"/>
      <c r="CB21" s="1"/>
      <c r="CG21" s="7"/>
      <c r="CJ21" s="1"/>
      <c r="CO21" s="7"/>
      <c r="CR21" s="1"/>
      <c r="CW21" s="7"/>
      <c r="CZ21" s="1"/>
      <c r="DE21" s="7"/>
      <c r="DH21" s="1"/>
      <c r="DM21" s="7"/>
      <c r="DP21" s="1"/>
      <c r="DU21" s="7"/>
      <c r="DX21" s="1"/>
      <c r="EC21" s="7"/>
      <c r="EF21" s="1"/>
      <c r="EK21" s="7"/>
      <c r="EN21" s="1"/>
      <c r="ES21" s="7"/>
      <c r="EV21" s="1"/>
      <c r="FA21" s="7"/>
      <c r="FD21" s="1"/>
      <c r="FI21" s="7"/>
      <c r="FL21" s="1"/>
      <c r="FQ21" s="7"/>
      <c r="FT21" s="1"/>
      <c r="FY21" s="7"/>
      <c r="GB21" s="1"/>
      <c r="GG21" s="7"/>
      <c r="GJ21" s="1"/>
      <c r="GO21" s="7"/>
      <c r="GR21" s="1"/>
      <c r="GW21" s="7"/>
      <c r="GZ21" s="1"/>
      <c r="HE21" s="7"/>
      <c r="HH21" s="1"/>
      <c r="HM21" s="7"/>
      <c r="HP21" s="1"/>
      <c r="HU21" s="7"/>
      <c r="HX21" s="1"/>
      <c r="IC21" s="7"/>
      <c r="IF21" s="1"/>
      <c r="IK21" s="7"/>
      <c r="IN21" s="1"/>
      <c r="IS21" s="7"/>
      <c r="IV21" s="1"/>
    </row>
    <row r="22" spans="1:256" ht="15" customHeight="1" x14ac:dyDescent="0.25">
      <c r="M22" s="7"/>
      <c r="P22" s="1"/>
      <c r="U22" s="7"/>
      <c r="X22" s="1"/>
      <c r="AC22" s="7"/>
      <c r="AF22" s="1"/>
      <c r="AK22" s="7"/>
      <c r="AN22" s="1"/>
      <c r="AS22" s="7"/>
      <c r="AV22" s="1"/>
      <c r="BA22" s="7"/>
      <c r="BD22" s="1"/>
      <c r="BI22" s="7"/>
      <c r="BL22" s="1"/>
      <c r="BQ22" s="7"/>
      <c r="BT22" s="1"/>
      <c r="BY22" s="7"/>
      <c r="CB22" s="1"/>
      <c r="CG22" s="7"/>
      <c r="CJ22" s="1"/>
      <c r="CO22" s="7"/>
      <c r="CR22" s="1"/>
      <c r="CW22" s="7"/>
      <c r="CZ22" s="1"/>
      <c r="DE22" s="7"/>
      <c r="DH22" s="1"/>
      <c r="DM22" s="7"/>
      <c r="DP22" s="1"/>
      <c r="DU22" s="7"/>
      <c r="DX22" s="1"/>
      <c r="EC22" s="7"/>
      <c r="EF22" s="1"/>
      <c r="EK22" s="7"/>
      <c r="EN22" s="1"/>
      <c r="ES22" s="7"/>
      <c r="EV22" s="1"/>
      <c r="FA22" s="7"/>
      <c r="FD22" s="1"/>
      <c r="FI22" s="7"/>
      <c r="FL22" s="1"/>
      <c r="FQ22" s="7"/>
      <c r="FT22" s="1"/>
      <c r="FY22" s="7"/>
      <c r="GB22" s="1"/>
      <c r="GG22" s="7"/>
      <c r="GJ22" s="1"/>
      <c r="GO22" s="7"/>
      <c r="GR22" s="1"/>
      <c r="GW22" s="7"/>
      <c r="GZ22" s="1"/>
      <c r="HE22" s="7"/>
      <c r="HH22" s="1"/>
      <c r="HM22" s="7"/>
      <c r="HP22" s="1"/>
      <c r="HU22" s="7"/>
      <c r="HX22" s="1"/>
      <c r="IC22" s="7"/>
      <c r="IF22" s="1"/>
      <c r="IK22" s="7"/>
      <c r="IN22" s="1"/>
      <c r="IS22" s="7"/>
      <c r="IV22" s="1"/>
    </row>
    <row r="24" spans="1:256" s="19" customFormat="1" ht="15.6" x14ac:dyDescent="0.3"/>
    <row r="25" spans="1:256" x14ac:dyDescent="0.25">
      <c r="H25" s="21"/>
    </row>
    <row r="26" spans="1:256" x14ac:dyDescent="0.25">
      <c r="H26" s="21"/>
    </row>
    <row r="27" spans="1:256" x14ac:dyDescent="0.25">
      <c r="H27" s="21"/>
    </row>
    <row r="28" spans="1:256" x14ac:dyDescent="0.25">
      <c r="H28" s="21"/>
    </row>
    <row r="29" spans="1:256" x14ac:dyDescent="0.25">
      <c r="H29" s="21"/>
    </row>
    <row r="30" spans="1:256" x14ac:dyDescent="0.25">
      <c r="H30" s="21"/>
    </row>
    <row r="31" spans="1:256" x14ac:dyDescent="0.25">
      <c r="A31" s="8"/>
      <c r="E31" s="7"/>
      <c r="H31" s="21"/>
    </row>
    <row r="32" spans="1:256" x14ac:dyDescent="0.25">
      <c r="A32" s="8"/>
      <c r="E32" s="6"/>
      <c r="H32" s="21"/>
      <c r="J32" s="3"/>
    </row>
    <row r="33" spans="1:8" x14ac:dyDescent="0.25">
      <c r="A33" s="8"/>
      <c r="E33" s="7"/>
      <c r="H33" s="21"/>
    </row>
    <row r="34" spans="1:8" x14ac:dyDescent="0.25">
      <c r="A34" s="8"/>
      <c r="E34" s="7"/>
      <c r="H34" s="21"/>
    </row>
    <row r="35" spans="1:8" x14ac:dyDescent="0.25">
      <c r="H35" s="21"/>
    </row>
    <row r="36" spans="1:8" x14ac:dyDescent="0.25">
      <c r="H36" s="21"/>
    </row>
    <row r="37" spans="1:8" x14ac:dyDescent="0.25">
      <c r="C37" s="20"/>
      <c r="H37" s="21"/>
    </row>
    <row r="38" spans="1:8" x14ac:dyDescent="0.25">
      <c r="H38" s="21"/>
    </row>
    <row r="39" spans="1:8" x14ac:dyDescent="0.25">
      <c r="H39" s="21"/>
    </row>
    <row r="40" spans="1:8" x14ac:dyDescent="0.25">
      <c r="H40" s="21"/>
    </row>
    <row r="41" spans="1:8" x14ac:dyDescent="0.25">
      <c r="H41" s="21"/>
    </row>
    <row r="42" spans="1:8" x14ac:dyDescent="0.25">
      <c r="H42" s="21"/>
    </row>
    <row r="43" spans="1:8" x14ac:dyDescent="0.25">
      <c r="H43" s="21"/>
    </row>
    <row r="44" spans="1:8" x14ac:dyDescent="0.25">
      <c r="H44" s="21"/>
    </row>
    <row r="45" spans="1:8" x14ac:dyDescent="0.25">
      <c r="H45" s="21"/>
    </row>
    <row r="46" spans="1:8" x14ac:dyDescent="0.25">
      <c r="H46" s="21"/>
    </row>
    <row r="47" spans="1:8" x14ac:dyDescent="0.25">
      <c r="H47" s="21"/>
    </row>
    <row r="48" spans="1:8" x14ac:dyDescent="0.25">
      <c r="H48" s="21"/>
    </row>
  </sheetData>
  <phoneticPr fontId="0" type="noConversion"/>
  <printOptions headings="1"/>
  <pageMargins left="0.7" right="0.28999999999999998" top="1.5" bottom="1" header="0.5" footer="0.5"/>
  <pageSetup scale="90" orientation="portrait" r:id="rId1"/>
  <headerFooter alignWithMargins="0"/>
  <drawing r:id="rId2"/>
  <legacyDrawing r:id="rId3"/>
  <oleObjects>
    <mc:AlternateContent xmlns:mc="http://schemas.openxmlformats.org/markup-compatibility/2006">
      <mc:Choice Requires="x14">
        <oleObject progId="Word.Document.8" shapeId="1025" r:id="rId4">
          <objectPr defaultSize="0" r:id="rId5">
            <anchor moveWithCells="1">
              <from>
                <xdr:col>1</xdr:col>
                <xdr:colOff>449580</xdr:colOff>
                <xdr:row>2</xdr:row>
                <xdr:rowOff>266700</xdr:rowOff>
              </from>
              <to>
                <xdr:col>20</xdr:col>
                <xdr:colOff>594360</xdr:colOff>
                <xdr:row>18</xdr:row>
                <xdr:rowOff>30480</xdr:rowOff>
              </to>
            </anchor>
          </objectPr>
        </oleObject>
      </mc:Choice>
      <mc:Fallback>
        <oleObject progId="Word.Document.8" shapeId="10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39"/>
  <sheetViews>
    <sheetView zoomScale="90" workbookViewId="0">
      <selection activeCell="I21" sqref="I21"/>
    </sheetView>
  </sheetViews>
  <sheetFormatPr defaultRowHeight="13.2" x14ac:dyDescent="0.25"/>
  <cols>
    <col min="1" max="1" width="21" style="1" customWidth="1"/>
    <col min="2" max="2" width="13.21875" customWidth="1"/>
    <col min="3" max="3" width="16.21875" style="2" customWidth="1"/>
    <col min="4" max="4" width="16.77734375" style="2" customWidth="1"/>
    <col min="5" max="5" width="12.77734375" style="2" customWidth="1"/>
    <col min="6" max="6" width="17" style="2" bestFit="1" customWidth="1"/>
    <col min="7" max="7" width="15.21875" style="2" customWidth="1"/>
    <col min="8" max="8" width="13" style="2" customWidth="1"/>
    <col min="9" max="9" width="17.21875" style="2" bestFit="1" customWidth="1"/>
  </cols>
  <sheetData>
    <row r="1" spans="1:9" ht="30" x14ac:dyDescent="0.5">
      <c r="E1" s="155" t="s">
        <v>43</v>
      </c>
    </row>
    <row r="3" spans="1:9" ht="21" x14ac:dyDescent="0.4">
      <c r="A3" s="148" t="e">
        <f>+'Labor Rates_Cost Proposal'!#REF!</f>
        <v>#REF!</v>
      </c>
      <c r="B3" s="31" t="str">
        <f>+'Labor Rates_Cost Proposal'!A1</f>
        <v>RFP: Marketing</v>
      </c>
    </row>
    <row r="4" spans="1:9" ht="17.399999999999999" x14ac:dyDescent="0.3">
      <c r="A4" s="149" t="str">
        <f>+'Labor Rates_Cost Proposal'!A2</f>
        <v xml:space="preserve">Consultant: </v>
      </c>
      <c r="B4" s="18">
        <f>+'Labor Rates_Cost Proposal'!B2</f>
        <v>0</v>
      </c>
    </row>
    <row r="5" spans="1:9" ht="15.6" x14ac:dyDescent="0.3">
      <c r="A5" s="150" t="str">
        <f>+'Labor Rates_Cost Proposal'!A3</f>
        <v xml:space="preserve">Agreement No. </v>
      </c>
      <c r="B5" s="49">
        <f>+'Labor Rates_Cost Proposal'!B3</f>
        <v>0</v>
      </c>
    </row>
    <row r="6" spans="1:9" ht="15.6" x14ac:dyDescent="0.3">
      <c r="A6" s="150" t="str">
        <f>+'Labor Rates_Cost Proposal'!A4</f>
        <v xml:space="preserve">Modification No. </v>
      </c>
      <c r="B6" s="8">
        <f>+'Labor Rates_Cost Proposal'!B4</f>
        <v>0</v>
      </c>
    </row>
    <row r="7" spans="1:9" ht="15.6" x14ac:dyDescent="0.3">
      <c r="A7" s="150" t="str">
        <f>+'Labor Rates_Cost Proposal'!A5</f>
        <v xml:space="preserve">PID No. </v>
      </c>
      <c r="B7" s="8">
        <f>+'Labor Rates_Cost Proposal'!B5</f>
        <v>0</v>
      </c>
    </row>
    <row r="8" spans="1:9" ht="15.6" x14ac:dyDescent="0.3">
      <c r="A8" s="151" t="str">
        <f>+'Labor Rates_Cost Proposal'!A6</f>
        <v>Proposal Date</v>
      </c>
      <c r="B8" s="50">
        <f>+'Labor Rates_Cost Proposal'!B6</f>
        <v>0</v>
      </c>
    </row>
    <row r="9" spans="1:9" ht="15.6" x14ac:dyDescent="0.3">
      <c r="A9" s="151"/>
      <c r="B9" s="50"/>
    </row>
    <row r="11" spans="1:9" x14ac:dyDescent="0.25">
      <c r="A11" s="129" t="s">
        <v>29</v>
      </c>
      <c r="B11" s="11" t="s">
        <v>2</v>
      </c>
      <c r="C11" s="26" t="s">
        <v>5</v>
      </c>
      <c r="D11" s="26" t="s">
        <v>7</v>
      </c>
      <c r="E11" s="26" t="s">
        <v>8</v>
      </c>
      <c r="F11" s="26" t="s">
        <v>10</v>
      </c>
      <c r="G11" s="26" t="s">
        <v>11</v>
      </c>
      <c r="H11" s="26" t="s">
        <v>12</v>
      </c>
      <c r="I11" s="79" t="s">
        <v>2</v>
      </c>
    </row>
    <row r="12" spans="1:9" x14ac:dyDescent="0.25">
      <c r="A12" s="130" t="s">
        <v>4</v>
      </c>
      <c r="B12" s="12" t="s">
        <v>1</v>
      </c>
      <c r="C12" s="14" t="s">
        <v>6</v>
      </c>
      <c r="D12" s="14" t="s">
        <v>6</v>
      </c>
      <c r="E12" s="14" t="s">
        <v>9</v>
      </c>
      <c r="F12" s="14" t="s">
        <v>6</v>
      </c>
      <c r="G12" s="14" t="s">
        <v>6</v>
      </c>
      <c r="H12" s="14" t="s">
        <v>13</v>
      </c>
      <c r="I12" s="80" t="s">
        <v>3</v>
      </c>
    </row>
    <row r="13" spans="1:9" ht="20.25" customHeight="1" x14ac:dyDescent="0.3">
      <c r="A13" s="152" t="s">
        <v>37</v>
      </c>
      <c r="B13" s="37"/>
      <c r="C13" s="145"/>
      <c r="D13" s="145"/>
      <c r="E13" s="145"/>
      <c r="F13" s="145"/>
      <c r="G13" s="145"/>
      <c r="H13" s="145"/>
      <c r="I13" s="146"/>
    </row>
    <row r="14" spans="1:9" x14ac:dyDescent="0.25">
      <c r="A14" s="154" t="s">
        <v>79</v>
      </c>
      <c r="B14" s="39"/>
      <c r="C14" s="156"/>
      <c r="D14" s="156"/>
      <c r="E14" s="156"/>
      <c r="F14" s="156"/>
      <c r="G14" s="156"/>
      <c r="H14" s="156"/>
      <c r="I14" s="160"/>
    </row>
    <row r="15" spans="1:9" s="158" customFormat="1" ht="20.100000000000001" customHeight="1" x14ac:dyDescent="0.25">
      <c r="A15" s="157" t="e">
        <f>+'Labor Rates_Cost Proposal'!T16</f>
        <v>#DIV/0!</v>
      </c>
      <c r="B15" s="158">
        <f>+'Labor Rates_Cost Proposal'!U16</f>
        <v>0</v>
      </c>
      <c r="C15" s="159">
        <f>+'Labor Rates_Cost Proposal'!V16</f>
        <v>0</v>
      </c>
      <c r="D15" s="159">
        <f>+'Labor Rates_Cost Proposal'!W16</f>
        <v>0</v>
      </c>
      <c r="E15" s="159">
        <f>+'Labor Rates_Cost Proposal'!X16</f>
        <v>0</v>
      </c>
      <c r="F15" s="159">
        <f>+'Labor Rates_Cost Proposal'!Y16</f>
        <v>0</v>
      </c>
      <c r="G15" s="159">
        <f>+'Labor Rates_Cost Proposal'!Z16</f>
        <v>0</v>
      </c>
      <c r="H15" s="159">
        <f>+'Labor Rates_Cost Proposal'!AA16</f>
        <v>0</v>
      </c>
      <c r="I15" s="161">
        <f>+'Labor Rates_Cost Proposal'!AB16</f>
        <v>0</v>
      </c>
    </row>
    <row r="16" spans="1:9" x14ac:dyDescent="0.25">
      <c r="A16" s="154" t="s">
        <v>67</v>
      </c>
      <c r="B16" s="39"/>
      <c r="C16" s="156"/>
      <c r="D16" s="156"/>
      <c r="E16" s="156"/>
      <c r="F16" s="156"/>
      <c r="G16" s="156"/>
      <c r="H16" s="156"/>
      <c r="I16" s="160"/>
    </row>
    <row r="17" spans="1:9" s="158" customFormat="1" ht="20.100000000000001" customHeight="1" x14ac:dyDescent="0.25">
      <c r="A17" s="157" t="e">
        <f>+'Labor Rates_Cost Proposal'!T50</f>
        <v>#DIV/0!</v>
      </c>
      <c r="B17" s="158">
        <f>+'Labor Rates_Cost Proposal'!U50</f>
        <v>0</v>
      </c>
      <c r="C17" s="159">
        <f>+'Labor Rates_Cost Proposal'!V50</f>
        <v>0</v>
      </c>
      <c r="D17" s="159">
        <f>+'Labor Rates_Cost Proposal'!W50</f>
        <v>0</v>
      </c>
      <c r="E17" s="159">
        <f>+'Labor Rates_Cost Proposal'!X50</f>
        <v>0</v>
      </c>
      <c r="F17" s="159">
        <f>+'Labor Rates_Cost Proposal'!Y50</f>
        <v>0</v>
      </c>
      <c r="G17" s="159">
        <f>+'Labor Rates_Cost Proposal'!Z50</f>
        <v>0</v>
      </c>
      <c r="H17" s="159">
        <f>+'Labor Rates_Cost Proposal'!AA50</f>
        <v>0</v>
      </c>
      <c r="I17" s="161">
        <f>+'Labor Rates_Cost Proposal'!AB50</f>
        <v>0</v>
      </c>
    </row>
    <row r="18" spans="1:9" x14ac:dyDescent="0.25">
      <c r="A18" s="154" t="s">
        <v>78</v>
      </c>
      <c r="B18" s="39"/>
      <c r="C18" s="156"/>
      <c r="D18" s="156"/>
      <c r="E18" s="156"/>
      <c r="F18" s="156"/>
      <c r="G18" s="156"/>
      <c r="H18" s="156"/>
      <c r="I18" s="160"/>
    </row>
    <row r="19" spans="1:9" s="158" customFormat="1" ht="20.100000000000001" customHeight="1" x14ac:dyDescent="0.25">
      <c r="A19" s="157" t="e">
        <f>+'Labor Rates_Cost Proposal'!T90</f>
        <v>#DIV/0!</v>
      </c>
      <c r="B19" s="158">
        <f>+'Labor Rates_Cost Proposal'!U90</f>
        <v>0</v>
      </c>
      <c r="C19" s="159">
        <f>+'Labor Rates_Cost Proposal'!V90</f>
        <v>0</v>
      </c>
      <c r="D19" s="159">
        <f>+'Labor Rates_Cost Proposal'!W90</f>
        <v>0</v>
      </c>
      <c r="E19" s="159">
        <f>+'Labor Rates_Cost Proposal'!X90</f>
        <v>0</v>
      </c>
      <c r="F19" s="159">
        <f>+'Labor Rates_Cost Proposal'!Y90</f>
        <v>0</v>
      </c>
      <c r="G19" s="159">
        <f>+'Labor Rates_Cost Proposal'!Z90</f>
        <v>0</v>
      </c>
      <c r="H19" s="159">
        <f>+'Labor Rates_Cost Proposal'!AA90</f>
        <v>0</v>
      </c>
      <c r="I19" s="161">
        <f>+'Labor Rates_Cost Proposal'!AB90</f>
        <v>0</v>
      </c>
    </row>
    <row r="20" spans="1:9" x14ac:dyDescent="0.25">
      <c r="A20" s="154" t="s">
        <v>78</v>
      </c>
      <c r="B20" s="39"/>
      <c r="C20" s="156"/>
      <c r="D20" s="156"/>
      <c r="E20" s="156"/>
      <c r="F20" s="156"/>
      <c r="G20" s="156"/>
      <c r="H20" s="156"/>
      <c r="I20" s="160"/>
    </row>
    <row r="21" spans="1:9" s="158" customFormat="1" ht="20.100000000000001" customHeight="1" x14ac:dyDescent="0.25">
      <c r="A21" s="157" t="e">
        <f>'Labor Rates_Cost Proposal'!T99</f>
        <v>#DIV/0!</v>
      </c>
      <c r="B21" s="158">
        <f>'Labor Rates_Cost Proposal'!U99</f>
        <v>0</v>
      </c>
      <c r="C21" s="157">
        <f>'Labor Rates_Cost Proposal'!V99</f>
        <v>0</v>
      </c>
      <c r="D21" s="157">
        <f>'Labor Rates_Cost Proposal'!W99</f>
        <v>0</v>
      </c>
      <c r="E21" s="157">
        <f>'Labor Rates_Cost Proposal'!X99</f>
        <v>0</v>
      </c>
      <c r="F21" s="157">
        <f>'Labor Rates_Cost Proposal'!Y99</f>
        <v>0</v>
      </c>
      <c r="G21" s="157">
        <f>'Labor Rates_Cost Proposal'!Z99</f>
        <v>0</v>
      </c>
      <c r="H21" s="204">
        <f>'Labor Rates_Cost Proposal'!AA99</f>
        <v>0</v>
      </c>
      <c r="I21" s="157">
        <f>'Labor Rates_Cost Proposal'!AB99</f>
        <v>0</v>
      </c>
    </row>
    <row r="22" spans="1:9" x14ac:dyDescent="0.25">
      <c r="A22" s="154" t="s">
        <v>41</v>
      </c>
      <c r="B22" s="39"/>
      <c r="C22" s="156"/>
      <c r="D22" s="156"/>
      <c r="E22" s="156"/>
      <c r="F22" s="156"/>
      <c r="G22" s="156"/>
      <c r="H22" s="156"/>
      <c r="I22" s="160"/>
    </row>
    <row r="23" spans="1:9" ht="20.100000000000001" customHeight="1" x14ac:dyDescent="0.3">
      <c r="A23" s="166" t="e">
        <f>+'Labor Rates_Cost Proposal'!T101</f>
        <v>#DIV/0!</v>
      </c>
      <c r="B23" s="19">
        <f>+'Labor Rates_Cost Proposal'!U101</f>
        <v>0</v>
      </c>
      <c r="C23" s="164">
        <f>+'Labor Rates_Cost Proposal'!V101</f>
        <v>0</v>
      </c>
      <c r="D23" s="164">
        <f>+'Labor Rates_Cost Proposal'!W101</f>
        <v>0</v>
      </c>
      <c r="E23" s="164">
        <f>+'Labor Rates_Cost Proposal'!X101</f>
        <v>0</v>
      </c>
      <c r="F23" s="164">
        <f>+'Labor Rates_Cost Proposal'!Y101</f>
        <v>0</v>
      </c>
      <c r="G23" s="164">
        <f>+'Labor Rates_Cost Proposal'!Z101</f>
        <v>0</v>
      </c>
      <c r="H23" s="164">
        <f>+'Labor Rates_Cost Proposal'!AA101</f>
        <v>0</v>
      </c>
      <c r="I23" s="165">
        <f>+'Labor Rates_Cost Proposal'!AB101</f>
        <v>0</v>
      </c>
    </row>
    <row r="24" spans="1:9" ht="20.100000000000001" customHeight="1" x14ac:dyDescent="0.25">
      <c r="A24" s="157"/>
      <c r="I24" s="81"/>
    </row>
    <row r="25" spans="1:9" ht="20.25" customHeight="1" x14ac:dyDescent="0.3">
      <c r="A25" s="152" t="s">
        <v>38</v>
      </c>
      <c r="B25" s="37"/>
      <c r="C25" s="145"/>
      <c r="D25" s="145"/>
      <c r="E25" s="145"/>
      <c r="F25" s="145"/>
      <c r="G25" s="145"/>
      <c r="H25" s="145"/>
      <c r="I25" s="146"/>
    </row>
    <row r="26" spans="1:9" x14ac:dyDescent="0.25">
      <c r="A26" s="153"/>
      <c r="B26" s="39"/>
      <c r="C26" s="156"/>
      <c r="D26" s="156"/>
      <c r="E26" s="156"/>
      <c r="F26" s="156"/>
      <c r="G26" s="156"/>
      <c r="H26" s="156"/>
      <c r="I26" s="160"/>
    </row>
    <row r="27" spans="1:9" s="158" customFormat="1" ht="20.100000000000001" customHeight="1" x14ac:dyDescent="0.25">
      <c r="A27" s="157"/>
      <c r="C27" s="159"/>
      <c r="D27" s="159"/>
      <c r="E27" s="159"/>
      <c r="F27" s="159"/>
      <c r="G27" s="159"/>
      <c r="H27" s="159"/>
      <c r="I27" s="161"/>
    </row>
    <row r="28" spans="1:9" x14ac:dyDescent="0.25">
      <c r="A28" s="153"/>
      <c r="B28" s="39"/>
      <c r="C28" s="156"/>
      <c r="D28" s="156"/>
      <c r="E28" s="156"/>
      <c r="F28" s="156"/>
      <c r="G28" s="156"/>
      <c r="H28" s="156"/>
      <c r="I28" s="160"/>
    </row>
    <row r="29" spans="1:9" s="158" customFormat="1" ht="20.100000000000001" customHeight="1" x14ac:dyDescent="0.25">
      <c r="A29" s="157"/>
      <c r="C29" s="159"/>
      <c r="D29" s="159"/>
      <c r="E29" s="159"/>
      <c r="F29" s="159"/>
      <c r="G29" s="159"/>
      <c r="H29" s="159"/>
      <c r="I29" s="161"/>
    </row>
    <row r="30" spans="1:9" x14ac:dyDescent="0.25">
      <c r="A30" s="153"/>
      <c r="B30" s="39"/>
      <c r="C30" s="156"/>
      <c r="D30" s="156"/>
      <c r="E30" s="156"/>
      <c r="F30" s="156"/>
      <c r="G30" s="156"/>
      <c r="H30" s="156"/>
      <c r="I30" s="160"/>
    </row>
    <row r="31" spans="1:9" s="158" customFormat="1" ht="20.100000000000001" customHeight="1" x14ac:dyDescent="0.25">
      <c r="A31" s="157"/>
      <c r="C31" s="159"/>
      <c r="D31" s="159"/>
      <c r="E31" s="159"/>
      <c r="F31" s="159"/>
      <c r="G31" s="159"/>
      <c r="H31" s="159"/>
      <c r="I31" s="161"/>
    </row>
    <row r="32" spans="1:9" x14ac:dyDescent="0.25">
      <c r="A32" s="153"/>
      <c r="B32" s="39"/>
      <c r="C32" s="156"/>
      <c r="D32" s="156"/>
      <c r="E32" s="156"/>
      <c r="F32" s="156"/>
      <c r="G32" s="156"/>
      <c r="H32" s="156"/>
      <c r="I32" s="160"/>
    </row>
    <row r="33" spans="1:9" s="158" customFormat="1" ht="20.100000000000001" customHeight="1" x14ac:dyDescent="0.25">
      <c r="A33" s="157"/>
      <c r="C33" s="159"/>
      <c r="D33" s="159"/>
      <c r="E33" s="159"/>
      <c r="F33" s="159"/>
      <c r="G33" s="159"/>
      <c r="H33" s="159"/>
      <c r="I33" s="161"/>
    </row>
    <row r="34" spans="1:9" x14ac:dyDescent="0.25">
      <c r="A34" s="153"/>
      <c r="B34" s="39"/>
      <c r="C34" s="156"/>
      <c r="D34" s="156"/>
      <c r="E34" s="156"/>
      <c r="F34" s="156"/>
      <c r="G34" s="156"/>
      <c r="H34" s="156"/>
      <c r="I34" s="160"/>
    </row>
    <row r="35" spans="1:9" s="158" customFormat="1" ht="20.100000000000001" customHeight="1" x14ac:dyDescent="0.25">
      <c r="A35" s="157"/>
      <c r="C35" s="159"/>
      <c r="D35" s="159"/>
      <c r="E35" s="159"/>
      <c r="F35" s="159"/>
      <c r="G35" s="159"/>
      <c r="H35" s="159"/>
      <c r="I35" s="161"/>
    </row>
    <row r="36" spans="1:9" x14ac:dyDescent="0.25">
      <c r="A36" s="154" t="s">
        <v>42</v>
      </c>
      <c r="B36" s="39"/>
      <c r="C36" s="156"/>
      <c r="D36" s="156"/>
      <c r="E36" s="156"/>
      <c r="F36" s="156"/>
      <c r="G36" s="156"/>
      <c r="H36" s="156"/>
      <c r="I36" s="160"/>
    </row>
    <row r="37" spans="1:9" ht="15.6" x14ac:dyDescent="0.3">
      <c r="A37" s="150"/>
      <c r="B37" s="19"/>
      <c r="C37" s="164"/>
      <c r="D37" s="164"/>
      <c r="E37" s="164"/>
      <c r="F37" s="164"/>
      <c r="G37" s="164"/>
      <c r="H37" s="164"/>
      <c r="I37" s="165"/>
    </row>
    <row r="38" spans="1:9" s="158" customFormat="1" ht="20.100000000000001" customHeight="1" x14ac:dyDescent="0.25">
      <c r="A38" s="157"/>
      <c r="C38" s="159"/>
      <c r="D38" s="159"/>
      <c r="E38" s="159"/>
      <c r="F38" s="159"/>
      <c r="G38" s="159"/>
      <c r="H38" s="159"/>
      <c r="I38" s="161"/>
    </row>
    <row r="39" spans="1:9" ht="21" x14ac:dyDescent="0.4">
      <c r="A39" s="149" t="s">
        <v>40</v>
      </c>
      <c r="B39" s="31"/>
      <c r="C39" s="162"/>
      <c r="D39" s="162"/>
      <c r="E39" s="162"/>
      <c r="F39" s="162"/>
      <c r="G39" s="162"/>
      <c r="H39" s="162"/>
      <c r="I39" s="163"/>
    </row>
  </sheetData>
  <phoneticPr fontId="0" type="noConversion"/>
  <pageMargins left="1.02" right="1.51" top="1.0900000000000001" bottom="1.25" header="0.33" footer="0.5"/>
  <pageSetup scale="51" fitToHeight="15" orientation="portrait" horizontalDpi="300" verticalDpi="300" r:id="rId1"/>
  <headerFooter alignWithMargins="0">
    <oddHeader>&amp;C&amp;"Arial,Bold"&amp;18SUMMARY OF STEPS</oddHeader>
    <oddFooter>&amp;L&amp;F&amp;C&amp;9&amp;P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1"/>
  <sheetViews>
    <sheetView workbookViewId="0">
      <selection activeCell="B18" sqref="B18"/>
    </sheetView>
  </sheetViews>
  <sheetFormatPr defaultRowHeight="13.2" x14ac:dyDescent="0.25"/>
  <cols>
    <col min="1" max="1" width="20.77734375" customWidth="1"/>
    <col min="2" max="2" width="45.77734375" customWidth="1"/>
    <col min="3" max="6" width="6.77734375" style="4" customWidth="1"/>
    <col min="7" max="7" width="62" customWidth="1"/>
  </cols>
  <sheetData>
    <row r="1" spans="1:7" ht="20.25" customHeight="1" x14ac:dyDescent="0.4">
      <c r="A1" s="31" t="e">
        <f>+'Labor Rates_Cost Proposal'!#REF!</f>
        <v>#REF!</v>
      </c>
      <c r="B1" s="31" t="str">
        <f>+'Labor Rates_Cost Proposal'!A1</f>
        <v>RFP: Marketing</v>
      </c>
      <c r="C1" s="300" t="s">
        <v>32</v>
      </c>
      <c r="D1" s="300" t="s">
        <v>33</v>
      </c>
      <c r="E1" s="300" t="s">
        <v>34</v>
      </c>
      <c r="F1" s="300" t="s">
        <v>35</v>
      </c>
    </row>
    <row r="2" spans="1:7" ht="17.399999999999999" x14ac:dyDescent="0.3">
      <c r="A2" s="30" t="str">
        <f>+'Labor Rates_Cost Proposal'!A2</f>
        <v xml:space="preserve">Consultant: </v>
      </c>
      <c r="B2" s="18">
        <f>+'Labor Rates_Cost Proposal'!B2</f>
        <v>0</v>
      </c>
      <c r="C2" s="300"/>
      <c r="D2" s="300"/>
      <c r="E2" s="300"/>
      <c r="F2" s="300"/>
    </row>
    <row r="3" spans="1:7" ht="15.6" x14ac:dyDescent="0.3">
      <c r="A3" s="19" t="str">
        <f>+'Labor Rates_Cost Proposal'!A3</f>
        <v xml:space="preserve">Agreement No. </v>
      </c>
      <c r="B3" s="49">
        <f>+'Labor Rates_Cost Proposal'!B3</f>
        <v>0</v>
      </c>
      <c r="C3" s="300"/>
      <c r="D3" s="300"/>
      <c r="E3" s="300"/>
      <c r="F3" s="300"/>
    </row>
    <row r="4" spans="1:7" ht="15.75" customHeight="1" x14ac:dyDescent="0.3">
      <c r="A4" s="19" t="str">
        <f>+'Labor Rates_Cost Proposal'!A4</f>
        <v xml:space="preserve">Modification No. </v>
      </c>
      <c r="B4" s="8">
        <f>+'Labor Rates_Cost Proposal'!B4</f>
        <v>0</v>
      </c>
      <c r="C4" s="300"/>
      <c r="D4" s="300"/>
      <c r="E4" s="300"/>
      <c r="F4" s="300"/>
    </row>
    <row r="5" spans="1:7" ht="15.6" x14ac:dyDescent="0.3">
      <c r="A5" s="19" t="str">
        <f>+'Labor Rates_Cost Proposal'!A5</f>
        <v xml:space="preserve">PID No. </v>
      </c>
      <c r="B5" s="8">
        <f>+'Labor Rates_Cost Proposal'!B5</f>
        <v>0</v>
      </c>
      <c r="C5" s="300"/>
      <c r="D5" s="300"/>
      <c r="E5" s="300"/>
      <c r="F5" s="300"/>
    </row>
    <row r="6" spans="1:7" ht="15.6" x14ac:dyDescent="0.3">
      <c r="A6" s="29" t="str">
        <f>+'Labor Rates_Cost Proposal'!A6</f>
        <v>Proposal Date</v>
      </c>
      <c r="B6" s="50">
        <f>+'Labor Rates_Cost Proposal'!B6</f>
        <v>0</v>
      </c>
      <c r="C6" s="300"/>
      <c r="D6" s="300"/>
      <c r="E6" s="300"/>
      <c r="F6" s="300"/>
    </row>
    <row r="7" spans="1:7" x14ac:dyDescent="0.25">
      <c r="C7" s="300"/>
      <c r="D7" s="300"/>
      <c r="E7" s="300"/>
      <c r="F7" s="300"/>
    </row>
    <row r="8" spans="1:7" x14ac:dyDescent="0.25">
      <c r="C8" s="300"/>
      <c r="D8" s="300"/>
      <c r="E8" s="300"/>
      <c r="F8" s="300"/>
    </row>
    <row r="9" spans="1:7" ht="17.399999999999999" x14ac:dyDescent="0.3">
      <c r="A9" s="30" t="s">
        <v>0</v>
      </c>
      <c r="C9" s="300"/>
      <c r="D9" s="300"/>
      <c r="E9" s="300"/>
      <c r="F9" s="300"/>
      <c r="G9" s="38" t="s">
        <v>30</v>
      </c>
    </row>
    <row r="11" spans="1:7" x14ac:dyDescent="0.25">
      <c r="A11" t="s">
        <v>45</v>
      </c>
      <c r="C11" s="4" t="s">
        <v>44</v>
      </c>
      <c r="D11" s="4" t="s">
        <v>44</v>
      </c>
      <c r="E11" s="4" t="s">
        <v>44</v>
      </c>
      <c r="F11" s="4" t="s">
        <v>44</v>
      </c>
      <c r="G11" t="s">
        <v>31</v>
      </c>
    </row>
  </sheetData>
  <mergeCells count="4">
    <mergeCell ref="C1:C9"/>
    <mergeCell ref="E1:E9"/>
    <mergeCell ref="F1:F9"/>
    <mergeCell ref="D1:D9"/>
  </mergeCells>
  <printOptions gridLines="1"/>
  <pageMargins left="0.7" right="0.7" top="0.75" bottom="0.75" header="0.3" footer="0.3"/>
  <pageSetup scale="5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9DC47E-27DF-409A-868A-752098FF2703}">
  <ds:schemaRefs>
    <ds:schemaRef ds:uri="http://schemas.microsoft.com/sharepoint/v3/contenttype/forms"/>
  </ds:schemaRefs>
</ds:datastoreItem>
</file>

<file path=customXml/itemProps2.xml><?xml version="1.0" encoding="utf-8"?>
<ds:datastoreItem xmlns:ds="http://schemas.openxmlformats.org/officeDocument/2006/customXml" ds:itemID="{E9CDF906-A016-485B-BA4B-92C6691E5D79}">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FE67676D-1CDD-4B75-A7F7-43D9F26C01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Labor Rates_Cost Proposal</vt:lpstr>
      <vt:lpstr>Instructions for Completion</vt:lpstr>
      <vt:lpstr>Information for use</vt:lpstr>
      <vt:lpstr>SUMMARY OF STEPS</vt:lpstr>
      <vt:lpstr>Narratives</vt:lpstr>
      <vt:lpstr>'Information for use'!Print_Area</vt:lpstr>
      <vt:lpstr>'Labor Rates_Cost Proposal'!Print_Area</vt:lpstr>
      <vt:lpstr>'Labor Rates_Cost Proposal'!Print_Titles</vt:lpstr>
    </vt:vector>
  </TitlesOfParts>
  <Company>Dodson Stilson,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Marketing Support</dc:title>
  <dc:subject>Marketing Support</dc:subject>
  <dc:creator>Vickie Wildeman</dc:creator>
  <cp:lastModifiedBy>Sara Walton</cp:lastModifiedBy>
  <cp:lastPrinted>2016-12-30T20:08:35Z</cp:lastPrinted>
  <dcterms:created xsi:type="dcterms:W3CDTF">1999-01-15T16:13:31Z</dcterms:created>
  <dcterms:modified xsi:type="dcterms:W3CDTF">2023-04-27T18:41:48Z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