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0" windowWidth="18480" windowHeight="11268" tabRatio="723" activeTab="0"/>
  </bookViews>
  <sheets>
    <sheet name="Vendors" sheetId="1" r:id="rId1"/>
    <sheet name="Abutilon Bid Pricing" sheetId="2" r:id="rId2"/>
    <sheet name="AbutilonW-MTable-TrailerMounted" sheetId="3" r:id="rId3"/>
    <sheet name="Rely Bid Pricing" sheetId="4" r:id="rId4"/>
    <sheet name="Rely W-MTable-SlideInUnits" sheetId="5" r:id="rId5"/>
    <sheet name="Rely W-MTable-InvertedUnits" sheetId="6" r:id="rId6"/>
  </sheets>
  <definedNames/>
  <calcPr fullCalcOnLoad="1"/>
</workbook>
</file>

<file path=xl/sharedStrings.xml><?xml version="1.0" encoding="utf-8"?>
<sst xmlns="http://schemas.openxmlformats.org/spreadsheetml/2006/main" count="282" uniqueCount="90">
  <si>
    <t>STATE OF OHIO</t>
  </si>
  <si>
    <t>Director of Transportation</t>
  </si>
  <si>
    <t>Award Date</t>
  </si>
  <si>
    <t>Invitation</t>
  </si>
  <si>
    <t>834-20</t>
  </si>
  <si>
    <t>Split</t>
  </si>
  <si>
    <t>Opened</t>
  </si>
  <si>
    <t>Location</t>
  </si>
  <si>
    <t>Statewide</t>
  </si>
  <si>
    <t>Commodity</t>
  </si>
  <si>
    <t>Mobile Anti-Icing/De-Icing Systems (MBE Vendors Only)</t>
  </si>
  <si>
    <t>Threshold</t>
  </si>
  <si>
    <t>Vendor Information</t>
  </si>
  <si>
    <t>Remit to Address</t>
  </si>
  <si>
    <t>Link to Bid</t>
  </si>
  <si>
    <t>Abutilon Co. Inc</t>
  </si>
  <si>
    <t>Included on Pricing Tab</t>
  </si>
  <si>
    <t>701 N. Westwood Ave.</t>
  </si>
  <si>
    <t>Toledo, OH 43607</t>
  </si>
  <si>
    <t>Matthew Zimmerman</t>
  </si>
  <si>
    <t>419-536-6123</t>
  </si>
  <si>
    <t>OAKS ID: 0000057119</t>
  </si>
  <si>
    <t>matt@abco-services.com</t>
  </si>
  <si>
    <t>Excenture Business Solutions LLC</t>
  </si>
  <si>
    <t>Rely Supply, LLC</t>
  </si>
  <si>
    <t>237 Baxter Avenue</t>
  </si>
  <si>
    <t>Cincinnati, OH 45220</t>
  </si>
  <si>
    <t>Ron Dumas</t>
  </si>
  <si>
    <t>513-376-6703</t>
  </si>
  <si>
    <t>OAKS ID: 0000245879</t>
  </si>
  <si>
    <t>ron@relysupply.com</t>
  </si>
  <si>
    <t>834-20 Pricing 6/20/2019</t>
  </si>
  <si>
    <t>VENDOR NAME:</t>
  </si>
  <si>
    <t>Abutilon Co.</t>
  </si>
  <si>
    <t>Note:  A negative amount (e.g. -$5.00) should be entered, but in the event a postive number is entered it shall be construed as negative by the Department.</t>
  </si>
  <si>
    <t>Section 1:  Self Loading Anti-Icing Systems</t>
  </si>
  <si>
    <t>Make and Model:</t>
  </si>
  <si>
    <t>(insert make/model)</t>
  </si>
  <si>
    <t xml:space="preserve">Manufactuer and Location of Manufacturer: </t>
  </si>
  <si>
    <t>Buyers Products Company (Mentor Ohio)</t>
  </si>
  <si>
    <t>Bid Item</t>
  </si>
  <si>
    <t>Qty More or Less</t>
  </si>
  <si>
    <t>U/M</t>
  </si>
  <si>
    <t>Description</t>
  </si>
  <si>
    <t>Unit Bid Price</t>
  </si>
  <si>
    <t>Extension Price</t>
  </si>
  <si>
    <t>3</t>
  </si>
  <si>
    <t xml:space="preserve">EA </t>
  </si>
  <si>
    <t>Spec. Item 2Ba: 1000-1199 gallon capacity system</t>
  </si>
  <si>
    <t>EA</t>
  </si>
  <si>
    <t>Spec. Item 2Bb: 1200-1399 gallon capacity system</t>
  </si>
  <si>
    <t>Spec. Item 2Bc: 1600-1799 gallon capacity system</t>
  </si>
  <si>
    <t>Spec. Item 2Bd: 1800-1999 gallon capacity system</t>
  </si>
  <si>
    <t>Spec. Item 2Be: 2400-2700 gallon capacity system</t>
  </si>
  <si>
    <t>10</t>
  </si>
  <si>
    <r>
      <t>OPTION –</t>
    </r>
    <r>
      <rPr>
        <sz val="10"/>
        <color indexed="8"/>
        <rFont val="Arial"/>
        <family val="2"/>
      </rPr>
      <t xml:space="preserve"> Left </t>
    </r>
    <r>
      <rPr>
        <b/>
        <u val="single"/>
        <sz val="10"/>
        <color indexed="8"/>
        <rFont val="Arial"/>
        <family val="2"/>
      </rPr>
      <t>or</t>
    </r>
    <r>
      <rPr>
        <sz val="10"/>
        <color indexed="8"/>
        <rFont val="Arial"/>
        <family val="2"/>
      </rPr>
      <t xml:space="preserve"> Right Only Spray Bar (bar, nozzles, valves, switches and wiring)</t>
    </r>
  </si>
  <si>
    <r>
      <t>OPTION –</t>
    </r>
    <r>
      <rPr>
        <sz val="10"/>
        <color indexed="8"/>
        <rFont val="Arial"/>
        <family val="2"/>
      </rPr>
      <t xml:space="preserve"> Left </t>
    </r>
    <r>
      <rPr>
        <b/>
        <u val="single"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Right Only Spray Bar (bars, nozzles, valves, switches and wiring)</t>
    </r>
  </si>
  <si>
    <t>Section 1 Grand Total:</t>
  </si>
  <si>
    <t>Section 2:  Trailer Mounted Anti-Icing Systems</t>
  </si>
  <si>
    <t>Section 2 Grand Total:</t>
  </si>
  <si>
    <t>Section 3:  Inverted Anti-Icing Systems</t>
  </si>
  <si>
    <t>Spec. Item 2Ba: 1300-1799 gallon capacity system</t>
  </si>
  <si>
    <t>Spec. Item 2Bb: 1800-2600 gallon capacity system</t>
  </si>
  <si>
    <t>Section 3 Grand Total:</t>
  </si>
  <si>
    <t>Attachment 3I-1: Weights and Measurements Table – Slide In Units</t>
  </si>
  <si>
    <t>Tank Capacity (gallons)</t>
  </si>
  <si>
    <t>Overall  Length (complete system)</t>
  </si>
  <si>
    <t>Empty Weight (complete system)</t>
  </si>
  <si>
    <t>Empty Center of Gravity from front of the frame (complete system)</t>
  </si>
  <si>
    <t>Fully Loaded Weight (complete system) using salt brine at optimum solution</t>
  </si>
  <si>
    <t>Fully Loaded Center of Gravity from front of the frame (complete system) using salt brine at optimum solution</t>
  </si>
  <si>
    <t>1000-1199:</t>
  </si>
  <si>
    <t>inches</t>
  </si>
  <si>
    <t>lbs</t>
  </si>
  <si>
    <t>1200-1399:</t>
  </si>
  <si>
    <t>1400-1599:</t>
  </si>
  <si>
    <t>1600-1799:</t>
  </si>
  <si>
    <t>1800-1999:</t>
  </si>
  <si>
    <t>2000-2199:</t>
  </si>
  <si>
    <t>2400-2700:</t>
  </si>
  <si>
    <t>Attachment 3I-1:   Weights and Measurements Table - Trailer Mounted</t>
  </si>
  <si>
    <t>Attachment 3I-1:   Weights and Measurements Table - Inverted</t>
  </si>
  <si>
    <t>1300-1799:</t>
  </si>
  <si>
    <t>1800-2600:</t>
  </si>
  <si>
    <t>DAL-1000, DAL-1300,DAL-1650,DAL-1950,DAL-2600</t>
  </si>
  <si>
    <t>PENGWYN Columbus, Ohio</t>
  </si>
  <si>
    <t>RDS-1300,RDS-1950</t>
  </si>
  <si>
    <t>Rely Supply</t>
  </si>
  <si>
    <t>Effective 7/16/19 through 8/31/20</t>
  </si>
  <si>
    <t>On 6/2/20 the contract was extended to 8/31/20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</si>
</sst>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7" fillId="0" borderId="0" xfId="59">
      <alignment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8" fillId="34" borderId="12" xfId="59" applyFont="1" applyFill="1" applyBorder="1" applyAlignment="1">
      <alignment horizontal="center" vertical="top" wrapText="1"/>
      <protection/>
    </xf>
    <xf numFmtId="44" fontId="8" fillId="34" borderId="12" xfId="46" applyFont="1" applyFill="1" applyBorder="1" applyAlignment="1" applyProtection="1">
      <alignment horizontal="center" vertical="top" wrapText="1"/>
      <protection locked="0"/>
    </xf>
    <xf numFmtId="44" fontId="8" fillId="34" borderId="12" xfId="46" applyFont="1" applyFill="1" applyBorder="1" applyAlignment="1" applyProtection="1">
      <alignment horizontal="center" vertical="top" wrapText="1"/>
      <protection/>
    </xf>
    <xf numFmtId="0" fontId="8" fillId="34" borderId="12" xfId="59" applyFont="1" applyFill="1" applyBorder="1" applyAlignment="1" quotePrefix="1">
      <alignment horizontal="center" vertical="top" wrapText="1"/>
      <protection/>
    </xf>
    <xf numFmtId="44" fontId="11" fillId="0" borderId="13" xfId="46" applyFont="1" applyBorder="1" applyAlignment="1">
      <alignment horizontal="center" vertical="top" wrapText="1"/>
    </xf>
    <xf numFmtId="0" fontId="8" fillId="0" borderId="12" xfId="59" applyFont="1" applyBorder="1" applyAlignment="1" quotePrefix="1">
      <alignment horizontal="center" vertical="top" wrapText="1"/>
      <protection/>
    </xf>
    <xf numFmtId="0" fontId="8" fillId="0" borderId="12" xfId="59" applyFont="1" applyBorder="1" applyAlignment="1">
      <alignment horizontal="center" vertical="top" wrapText="1"/>
      <protection/>
    </xf>
    <xf numFmtId="44" fontId="8" fillId="0" borderId="12" xfId="46" applyFont="1" applyBorder="1" applyAlignment="1" applyProtection="1">
      <alignment horizontal="center" vertical="top" wrapText="1"/>
      <protection locked="0"/>
    </xf>
    <xf numFmtId="44" fontId="12" fillId="0" borderId="12" xfId="46" applyFont="1" applyBorder="1" applyAlignment="1">
      <alignment horizontal="center" vertical="top"/>
    </xf>
    <xf numFmtId="0" fontId="8" fillId="35" borderId="0" xfId="59" applyFont="1" applyFill="1">
      <alignment/>
      <protection/>
    </xf>
    <xf numFmtId="0" fontId="37" fillId="35" borderId="0" xfId="59" applyFill="1">
      <alignment/>
      <protection/>
    </xf>
    <xf numFmtId="0" fontId="37" fillId="35" borderId="0" xfId="59" applyFill="1" applyAlignment="1">
      <alignment wrapText="1"/>
      <protection/>
    </xf>
    <xf numFmtId="0" fontId="37" fillId="0" borderId="0" xfId="59" applyAlignment="1">
      <alignment wrapText="1"/>
      <protection/>
    </xf>
    <xf numFmtId="0" fontId="6" fillId="0" borderId="12" xfId="59" applyFont="1" applyBorder="1" applyAlignment="1">
      <alignment horizontal="center" wrapText="1"/>
      <protection/>
    </xf>
    <xf numFmtId="0" fontId="6" fillId="36" borderId="12" xfId="59" applyFont="1" applyFill="1" applyBorder="1" applyAlignment="1">
      <alignment horizontal="center" wrapText="1"/>
      <protection/>
    </xf>
    <xf numFmtId="0" fontId="6" fillId="0" borderId="12" xfId="59" applyFont="1" applyBorder="1" applyAlignment="1">
      <alignment horizontal="center" vertical="top" wrapText="1"/>
      <protection/>
    </xf>
    <xf numFmtId="0" fontId="8" fillId="0" borderId="12" xfId="59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0" fillId="0" borderId="14" xfId="59" applyFont="1" applyBorder="1" applyAlignment="1">
      <alignment horizontal="right" vertical="top" wrapText="1"/>
      <protection/>
    </xf>
    <xf numFmtId="0" fontId="10" fillId="0" borderId="15" xfId="59" applyFont="1" applyBorder="1" applyAlignment="1">
      <alignment horizontal="right" vertical="top" wrapText="1"/>
      <protection/>
    </xf>
    <xf numFmtId="0" fontId="10" fillId="0" borderId="16" xfId="59" applyFont="1" applyBorder="1" applyAlignment="1">
      <alignment horizontal="right" vertical="top" wrapText="1"/>
      <protection/>
    </xf>
    <xf numFmtId="0" fontId="8" fillId="0" borderId="17" xfId="59" applyFont="1" applyBorder="1" applyAlignment="1">
      <alignment horizontal="left" vertical="top" wrapText="1"/>
      <protection/>
    </xf>
    <xf numFmtId="0" fontId="8" fillId="0" borderId="18" xfId="59" applyFont="1" applyBorder="1" applyAlignment="1">
      <alignment horizontal="left" vertical="top" wrapText="1"/>
      <protection/>
    </xf>
    <xf numFmtId="0" fontId="6" fillId="0" borderId="17" xfId="59" applyFont="1" applyBorder="1" applyAlignment="1">
      <alignment horizontal="left" vertical="top" wrapText="1"/>
      <protection/>
    </xf>
    <xf numFmtId="0" fontId="6" fillId="0" borderId="18" xfId="59" applyFont="1" applyBorder="1" applyAlignment="1">
      <alignment horizontal="left" vertical="top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5" fillId="0" borderId="10" xfId="59" applyFont="1" applyFill="1" applyBorder="1" applyAlignment="1" applyProtection="1">
      <alignment horizontal="center" vertical="center" wrapText="1"/>
      <protection locked="0"/>
    </xf>
    <xf numFmtId="0" fontId="6" fillId="33" borderId="17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2" fillId="37" borderId="19" xfId="59" applyFont="1" applyFill="1" applyBorder="1" applyAlignment="1">
      <alignment horizontal="center" vertical="center"/>
      <protection/>
    </xf>
    <xf numFmtId="0" fontId="2" fillId="37" borderId="20" xfId="59" applyFont="1" applyFill="1" applyBorder="1" applyAlignment="1">
      <alignment horizontal="center" vertical="center"/>
      <protection/>
    </xf>
    <xf numFmtId="0" fontId="6" fillId="0" borderId="21" xfId="59" applyFont="1" applyBorder="1" applyAlignment="1">
      <alignment horizontal="right"/>
      <protection/>
    </xf>
    <xf numFmtId="0" fontId="61" fillId="0" borderId="22" xfId="59" applyFont="1" applyBorder="1" applyAlignment="1" applyProtection="1">
      <alignment horizontal="center"/>
      <protection locked="0"/>
    </xf>
    <xf numFmtId="0" fontId="61" fillId="0" borderId="21" xfId="59" applyFont="1" applyBorder="1" applyAlignment="1" applyProtection="1">
      <alignment horizontal="center"/>
      <protection locked="0"/>
    </xf>
    <xf numFmtId="0" fontId="61" fillId="0" borderId="23" xfId="59" applyFont="1" applyBorder="1" applyAlignment="1" applyProtection="1">
      <alignment horizontal="center"/>
      <protection locked="0"/>
    </xf>
    <xf numFmtId="0" fontId="6" fillId="0" borderId="24" xfId="59" applyFont="1" applyBorder="1" applyAlignment="1">
      <alignment horizontal="center" vertical="center" wrapText="1"/>
      <protection/>
    </xf>
    <xf numFmtId="0" fontId="6" fillId="0" borderId="25" xfId="59" applyFont="1" applyBorder="1" applyAlignment="1">
      <alignment horizontal="center" vertical="center" wrapText="1"/>
      <protection/>
    </xf>
    <xf numFmtId="0" fontId="6" fillId="0" borderId="26" xfId="59" applyFont="1" applyBorder="1" applyAlignment="1">
      <alignment horizontal="center" vertical="center" wrapText="1"/>
      <protection/>
    </xf>
    <xf numFmtId="0" fontId="37" fillId="38" borderId="27" xfId="59" applyFill="1" applyBorder="1" applyAlignment="1" applyProtection="1">
      <alignment horizontal="center"/>
      <protection/>
    </xf>
    <xf numFmtId="0" fontId="8" fillId="34" borderId="17" xfId="59" applyFont="1" applyFill="1" applyBorder="1" applyAlignment="1">
      <alignment horizontal="left" vertical="top" wrapText="1"/>
      <protection/>
    </xf>
    <xf numFmtId="0" fontId="8" fillId="34" borderId="18" xfId="59" applyFont="1" applyFill="1" applyBorder="1" applyAlignment="1">
      <alignment horizontal="left" vertical="top" wrapText="1"/>
      <protection/>
    </xf>
    <xf numFmtId="0" fontId="6" fillId="34" borderId="17" xfId="59" applyFont="1" applyFill="1" applyBorder="1" applyAlignment="1">
      <alignment horizontal="left" vertical="top" wrapText="1"/>
      <protection/>
    </xf>
    <xf numFmtId="0" fontId="6" fillId="34" borderId="18" xfId="59" applyFont="1" applyFill="1" applyBorder="1" applyAlignment="1">
      <alignment horizontal="left" vertical="top" wrapText="1"/>
      <protection/>
    </xf>
    <xf numFmtId="4" fontId="10" fillId="0" borderId="28" xfId="59" applyNumberFormat="1" applyFont="1" applyBorder="1" applyAlignment="1">
      <alignment horizontal="right" vertical="top" wrapText="1"/>
      <protection/>
    </xf>
    <xf numFmtId="4" fontId="10" fillId="0" borderId="15" xfId="59" applyNumberFormat="1" applyFont="1" applyBorder="1" applyAlignment="1">
      <alignment horizontal="right" vertical="top" wrapText="1"/>
      <protection/>
    </xf>
    <xf numFmtId="4" fontId="10" fillId="0" borderId="29" xfId="59" applyNumberFormat="1" applyFont="1" applyBorder="1" applyAlignment="1">
      <alignment horizontal="right" vertical="top" wrapText="1"/>
      <protection/>
    </xf>
    <xf numFmtId="0" fontId="6" fillId="0" borderId="10" xfId="59" applyFont="1" applyBorder="1" applyAlignment="1">
      <alignment horizontal="right" vertical="center"/>
      <protection/>
    </xf>
    <xf numFmtId="0" fontId="62" fillId="0" borderId="10" xfId="59" applyFont="1" applyBorder="1" applyAlignment="1" applyProtection="1">
      <alignment horizontal="center" vertical="center"/>
      <protection locked="0"/>
    </xf>
    <xf numFmtId="0" fontId="2" fillId="37" borderId="30" xfId="59" applyFont="1" applyFill="1" applyBorder="1" applyAlignment="1">
      <alignment horizontal="center" vertical="center" wrapText="1"/>
      <protection/>
    </xf>
    <xf numFmtId="0" fontId="2" fillId="37" borderId="31" xfId="59" applyFont="1" applyFill="1" applyBorder="1" applyAlignment="1">
      <alignment horizontal="center" vertical="center" wrapText="1"/>
      <protection/>
    </xf>
    <xf numFmtId="0" fontId="61" fillId="0" borderId="22" xfId="59" applyFont="1" applyBorder="1" applyAlignment="1" applyProtection="1">
      <alignment horizontal="center" vertical="center"/>
      <protection locked="0"/>
    </xf>
    <xf numFmtId="0" fontId="61" fillId="0" borderId="21" xfId="59" applyFont="1" applyBorder="1" applyAlignment="1" applyProtection="1">
      <alignment horizontal="center" vertical="center"/>
      <protection locked="0"/>
    </xf>
    <xf numFmtId="0" fontId="61" fillId="0" borderId="23" xfId="59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31"/>
      <c r="B1" s="31"/>
      <c r="C1" s="32" t="s">
        <v>0</v>
      </c>
      <c r="D1" s="32"/>
      <c r="E1" s="32"/>
      <c r="F1" s="32"/>
    </row>
    <row r="2" spans="1:6" ht="12.75">
      <c r="A2" s="31"/>
      <c r="B2" s="31"/>
      <c r="C2" s="31"/>
      <c r="D2" s="31"/>
      <c r="E2" s="31"/>
      <c r="F2" s="31"/>
    </row>
    <row r="3" spans="1:6" ht="12.75">
      <c r="A3" s="31"/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2.75">
      <c r="A5" s="31"/>
      <c r="B5" s="31"/>
      <c r="C5" s="33" t="s">
        <v>1</v>
      </c>
      <c r="D5" s="33"/>
      <c r="E5" s="33"/>
      <c r="F5" s="33"/>
    </row>
    <row r="6" spans="1:6" ht="12.75">
      <c r="A6" s="31"/>
      <c r="B6" s="31"/>
      <c r="C6" s="31"/>
      <c r="D6" s="31"/>
      <c r="E6" s="31"/>
      <c r="F6" s="1" t="s">
        <v>2</v>
      </c>
    </row>
    <row r="7" spans="1:4" ht="12.75">
      <c r="A7"/>
      <c r="B7" s="3" t="s">
        <v>3</v>
      </c>
      <c r="C7" s="4" t="s">
        <v>4</v>
      </c>
      <c r="D7" s="4" t="s">
        <v>5</v>
      </c>
    </row>
    <row r="8" spans="1:3" ht="12.75">
      <c r="A8"/>
      <c r="B8" s="5" t="s">
        <v>6</v>
      </c>
      <c r="C8" s="6">
        <v>43655</v>
      </c>
    </row>
    <row r="9" spans="1:3" ht="12.75">
      <c r="A9"/>
      <c r="B9" s="5" t="s">
        <v>7</v>
      </c>
      <c r="C9" s="7" t="s">
        <v>8</v>
      </c>
    </row>
    <row r="10" spans="1:3" ht="12.75">
      <c r="A10"/>
      <c r="B10" s="5" t="s">
        <v>9</v>
      </c>
      <c r="C10" s="7" t="s">
        <v>10</v>
      </c>
    </row>
    <row r="11" spans="1:2" ht="12.75">
      <c r="A11"/>
      <c r="B11" s="8" t="s">
        <v>11</v>
      </c>
    </row>
    <row r="12" spans="1:8" ht="12.75">
      <c r="A12" s="9" t="s">
        <v>4</v>
      </c>
      <c r="C12" s="70" t="s">
        <v>88</v>
      </c>
      <c r="D12" s="70"/>
      <c r="E12" s="70" t="s">
        <v>89</v>
      </c>
      <c r="F12" s="70"/>
      <c r="G12" s="70"/>
      <c r="H12" s="70"/>
    </row>
    <row r="13" spans="1:4" ht="12.75">
      <c r="A13"/>
      <c r="B13" s="5" t="s">
        <v>12</v>
      </c>
      <c r="C13" s="5" t="s">
        <v>13</v>
      </c>
      <c r="D13" s="5" t="s">
        <v>14</v>
      </c>
    </row>
    <row r="14" spans="1:3" ht="12.75">
      <c r="A14" s="7" t="s">
        <v>15</v>
      </c>
      <c r="B14" s="10" t="s">
        <v>15</v>
      </c>
      <c r="C14" s="5" t="s">
        <v>16</v>
      </c>
    </row>
    <row r="15" spans="1:2" ht="12.75">
      <c r="A15" s="7" t="s">
        <v>17</v>
      </c>
      <c r="B15" s="7" t="s">
        <v>17</v>
      </c>
    </row>
    <row r="16" spans="1:2" ht="12.75">
      <c r="A16" s="7" t="s">
        <v>18</v>
      </c>
      <c r="B16" s="7" t="s">
        <v>18</v>
      </c>
    </row>
    <row r="17" spans="1:2" ht="12.75">
      <c r="A17" s="7" t="s">
        <v>19</v>
      </c>
      <c r="B17" s="7" t="s">
        <v>19</v>
      </c>
    </row>
    <row r="18" spans="1:2" ht="12.75">
      <c r="A18" s="7" t="s">
        <v>20</v>
      </c>
      <c r="B18" s="7" t="s">
        <v>20</v>
      </c>
    </row>
    <row r="19" ht="12.75">
      <c r="A19" s="7" t="s">
        <v>21</v>
      </c>
    </row>
    <row r="20" ht="12.75">
      <c r="A20" s="7" t="s">
        <v>22</v>
      </c>
    </row>
    <row r="21" spans="1:2" ht="12.75">
      <c r="A21"/>
      <c r="B21" s="10" t="s">
        <v>23</v>
      </c>
    </row>
    <row r="22" spans="1:3" ht="12.75">
      <c r="A22" s="7" t="s">
        <v>24</v>
      </c>
      <c r="B22" s="10" t="s">
        <v>24</v>
      </c>
      <c r="C22" s="5" t="s">
        <v>16</v>
      </c>
    </row>
    <row r="23" spans="1:2" ht="12.75">
      <c r="A23" s="7" t="s">
        <v>25</v>
      </c>
      <c r="B23" s="7" t="s">
        <v>25</v>
      </c>
    </row>
    <row r="24" spans="1:2" ht="12.75">
      <c r="A24" s="7" t="s">
        <v>26</v>
      </c>
      <c r="B24" s="7" t="s">
        <v>26</v>
      </c>
    </row>
    <row r="25" spans="1:2" ht="12.75">
      <c r="A25" s="7" t="s">
        <v>27</v>
      </c>
      <c r="B25" s="7" t="s">
        <v>27</v>
      </c>
    </row>
    <row r="26" spans="1:2" ht="12.75">
      <c r="A26" s="7" t="s">
        <v>28</v>
      </c>
      <c r="B26" s="7" t="s">
        <v>28</v>
      </c>
    </row>
    <row r="27" ht="12.75">
      <c r="A27" s="7" t="s">
        <v>29</v>
      </c>
    </row>
    <row r="28" ht="12.75">
      <c r="A28" s="7" t="s">
        <v>30</v>
      </c>
    </row>
    <row r="29" spans="1:2" ht="12.75">
      <c r="A29"/>
      <c r="B29" s="10" t="s">
        <v>24</v>
      </c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4" sqref="A14:IV24"/>
    </sheetView>
  </sheetViews>
  <sheetFormatPr defaultColWidth="9.140625" defaultRowHeight="12.75"/>
  <cols>
    <col min="1" max="1" width="8.57421875" style="11" bestFit="1" customWidth="1"/>
    <col min="2" max="2" width="15.28125" style="11" customWidth="1"/>
    <col min="3" max="3" width="9.140625" style="11" customWidth="1"/>
    <col min="4" max="4" width="25.7109375" style="26" customWidth="1"/>
    <col min="5" max="5" width="22.7109375" style="11" customWidth="1"/>
    <col min="6" max="7" width="19.57421875" style="11" customWidth="1"/>
    <col min="8" max="16384" width="9.140625" style="11" customWidth="1"/>
  </cols>
  <sheetData>
    <row r="1" spans="1:7" ht="17.25" customHeight="1">
      <c r="A1" s="46" t="s">
        <v>31</v>
      </c>
      <c r="B1" s="46"/>
      <c r="C1" s="46"/>
      <c r="D1" s="46"/>
      <c r="E1" s="46"/>
      <c r="F1" s="46"/>
      <c r="G1" s="47"/>
    </row>
    <row r="2" spans="1:7" ht="20.25" customHeight="1">
      <c r="A2" s="45" t="s">
        <v>58</v>
      </c>
      <c r="B2" s="45"/>
      <c r="C2" s="45"/>
      <c r="D2" s="45"/>
      <c r="E2" s="45"/>
      <c r="F2" s="45"/>
      <c r="G2" s="45"/>
    </row>
    <row r="3" spans="1:7" ht="20.25" customHeight="1">
      <c r="A3" s="41" t="s">
        <v>36</v>
      </c>
      <c r="B3" s="41"/>
      <c r="C3" s="42" t="s">
        <v>37</v>
      </c>
      <c r="D3" s="42"/>
      <c r="E3" s="42"/>
      <c r="F3" s="42"/>
      <c r="G3" s="42"/>
    </row>
    <row r="4" spans="1:7" ht="30" customHeight="1">
      <c r="A4" s="41" t="s">
        <v>38</v>
      </c>
      <c r="B4" s="41"/>
      <c r="C4" s="42" t="s">
        <v>39</v>
      </c>
      <c r="D4" s="42"/>
      <c r="E4" s="42"/>
      <c r="F4" s="42"/>
      <c r="G4" s="42"/>
    </row>
    <row r="5" spans="1:7" ht="17.25" customHeight="1">
      <c r="A5" s="12" t="s">
        <v>40</v>
      </c>
      <c r="B5" s="13" t="s">
        <v>41</v>
      </c>
      <c r="C5" s="13" t="s">
        <v>42</v>
      </c>
      <c r="D5" s="43" t="s">
        <v>43</v>
      </c>
      <c r="E5" s="44"/>
      <c r="F5" s="12" t="s">
        <v>44</v>
      </c>
      <c r="G5" s="13" t="s">
        <v>45</v>
      </c>
    </row>
    <row r="6" spans="1:7" ht="15" customHeight="1">
      <c r="A6" s="19">
        <v>8</v>
      </c>
      <c r="B6" s="20" t="s">
        <v>46</v>
      </c>
      <c r="C6" s="20" t="s">
        <v>47</v>
      </c>
      <c r="D6" s="37" t="s">
        <v>48</v>
      </c>
      <c r="E6" s="38"/>
      <c r="F6" s="21">
        <v>6172.63</v>
      </c>
      <c r="G6" s="16">
        <f aca="true" t="shared" si="0" ref="G6:G12">F6*B6</f>
        <v>18517.89</v>
      </c>
    </row>
    <row r="7" spans="1:7" ht="15" customHeight="1">
      <c r="A7" s="19">
        <v>9</v>
      </c>
      <c r="B7" s="20" t="s">
        <v>46</v>
      </c>
      <c r="C7" s="20" t="s">
        <v>49</v>
      </c>
      <c r="D7" s="37" t="s">
        <v>50</v>
      </c>
      <c r="E7" s="38"/>
      <c r="F7" s="21">
        <v>7664</v>
      </c>
      <c r="G7" s="16">
        <f t="shared" si="0"/>
        <v>22992</v>
      </c>
    </row>
    <row r="8" spans="1:7" ht="15" customHeight="1">
      <c r="A8" s="19">
        <v>10</v>
      </c>
      <c r="B8" s="20" t="s">
        <v>46</v>
      </c>
      <c r="C8" s="20" t="s">
        <v>49</v>
      </c>
      <c r="D8" s="37" t="s">
        <v>51</v>
      </c>
      <c r="E8" s="38"/>
      <c r="F8" s="21">
        <v>8498</v>
      </c>
      <c r="G8" s="16">
        <f t="shared" si="0"/>
        <v>25494</v>
      </c>
    </row>
    <row r="9" spans="1:7" ht="15" customHeight="1">
      <c r="A9" s="19">
        <v>11</v>
      </c>
      <c r="B9" s="20" t="s">
        <v>46</v>
      </c>
      <c r="C9" s="20" t="s">
        <v>49</v>
      </c>
      <c r="D9" s="37" t="s">
        <v>52</v>
      </c>
      <c r="E9" s="38"/>
      <c r="F9" s="21">
        <v>10512</v>
      </c>
      <c r="G9" s="16">
        <f t="shared" si="0"/>
        <v>31536</v>
      </c>
    </row>
    <row r="10" spans="1:7" ht="15" customHeight="1">
      <c r="A10" s="19">
        <v>12</v>
      </c>
      <c r="B10" s="20" t="s">
        <v>46</v>
      </c>
      <c r="C10" s="20" t="s">
        <v>49</v>
      </c>
      <c r="D10" s="37" t="s">
        <v>53</v>
      </c>
      <c r="E10" s="38"/>
      <c r="F10" s="21">
        <v>11796</v>
      </c>
      <c r="G10" s="16">
        <f t="shared" si="0"/>
        <v>35388</v>
      </c>
    </row>
    <row r="11" spans="1:7" ht="28.5" customHeight="1">
      <c r="A11" s="19">
        <v>13</v>
      </c>
      <c r="B11" s="20" t="s">
        <v>54</v>
      </c>
      <c r="C11" s="20" t="s">
        <v>49</v>
      </c>
      <c r="D11" s="39" t="s">
        <v>55</v>
      </c>
      <c r="E11" s="40"/>
      <c r="F11" s="21">
        <v>593</v>
      </c>
      <c r="G11" s="16">
        <f t="shared" si="0"/>
        <v>5930</v>
      </c>
    </row>
    <row r="12" spans="1:7" ht="26.25" customHeight="1">
      <c r="A12" s="19">
        <v>14</v>
      </c>
      <c r="B12" s="20" t="s">
        <v>54</v>
      </c>
      <c r="C12" s="20" t="s">
        <v>49</v>
      </c>
      <c r="D12" s="39" t="s">
        <v>56</v>
      </c>
      <c r="E12" s="40"/>
      <c r="F12" s="21">
        <v>1011.11</v>
      </c>
      <c r="G12" s="16">
        <f t="shared" si="0"/>
        <v>10111.1</v>
      </c>
    </row>
    <row r="13" spans="1:7" ht="23.25" customHeight="1" thickBot="1">
      <c r="A13" s="34" t="s">
        <v>59</v>
      </c>
      <c r="B13" s="35"/>
      <c r="C13" s="35"/>
      <c r="D13" s="35"/>
      <c r="E13" s="35"/>
      <c r="F13" s="36"/>
      <c r="G13" s="22">
        <f>SUM(G6:G12)</f>
        <v>149968.99000000002</v>
      </c>
    </row>
  </sheetData>
  <sheetProtection/>
  <mergeCells count="15">
    <mergeCell ref="A2:G2"/>
    <mergeCell ref="A1:G1"/>
    <mergeCell ref="A3:B3"/>
    <mergeCell ref="C3:G3"/>
    <mergeCell ref="A4:B4"/>
    <mergeCell ref="C4:G4"/>
    <mergeCell ref="D5:E5"/>
    <mergeCell ref="D6:E6"/>
    <mergeCell ref="A13:F13"/>
    <mergeCell ref="D7:E7"/>
    <mergeCell ref="D8:E8"/>
    <mergeCell ref="D9:E9"/>
    <mergeCell ref="D10:E10"/>
    <mergeCell ref="D11:E11"/>
    <mergeCell ref="D12:E12"/>
  </mergeCells>
  <dataValidations count="2">
    <dataValidation operator="greaterThan" allowBlank="1" showInputMessage="1" showErrorMessage="1" sqref="G6:G12"/>
    <dataValidation type="decimal" operator="greaterThanOrEqual" allowBlank="1" showInputMessage="1" showErrorMessage="1" sqref="F6:F12">
      <formula1>0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2" sqref="C2:K2"/>
    </sheetView>
  </sheetViews>
  <sheetFormatPr defaultColWidth="9.140625" defaultRowHeight="12.75"/>
  <cols>
    <col min="1" max="1" width="13.00390625" style="11" customWidth="1"/>
    <col min="2" max="2" width="15.140625" style="11" bestFit="1" customWidth="1"/>
    <col min="3" max="3" width="8.140625" style="11" customWidth="1"/>
    <col min="4" max="4" width="16.7109375" style="11" customWidth="1"/>
    <col min="5" max="5" width="5.8515625" style="11" customWidth="1"/>
    <col min="6" max="6" width="15.140625" style="11" customWidth="1"/>
    <col min="7" max="7" width="7.8515625" style="11" customWidth="1"/>
    <col min="8" max="8" width="14.28125" style="11" customWidth="1"/>
    <col min="9" max="9" width="5.28125" style="11" customWidth="1"/>
    <col min="10" max="10" width="16.7109375" style="11" customWidth="1"/>
    <col min="11" max="11" width="7.00390625" style="11" customWidth="1"/>
    <col min="12" max="16384" width="9.140625" style="11" customWidth="1"/>
  </cols>
  <sheetData>
    <row r="1" spans="1:11" ht="18.75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1" customHeight="1">
      <c r="A2" s="48" t="s">
        <v>32</v>
      </c>
      <c r="B2" s="48"/>
      <c r="C2" s="49" t="s">
        <v>33</v>
      </c>
      <c r="D2" s="50"/>
      <c r="E2" s="50"/>
      <c r="F2" s="50"/>
      <c r="G2" s="50"/>
      <c r="H2" s="50"/>
      <c r="I2" s="50"/>
      <c r="J2" s="50"/>
      <c r="K2" s="51"/>
    </row>
    <row r="3" spans="1:11" ht="25.5" customHeight="1">
      <c r="A3" s="52" t="s">
        <v>80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03.5" customHeight="1">
      <c r="A4" s="27" t="s">
        <v>65</v>
      </c>
      <c r="B4" s="28" t="s">
        <v>66</v>
      </c>
      <c r="C4" s="28" t="s">
        <v>42</v>
      </c>
      <c r="D4" s="27" t="s">
        <v>67</v>
      </c>
      <c r="E4" s="27" t="s">
        <v>42</v>
      </c>
      <c r="F4" s="28" t="s">
        <v>68</v>
      </c>
      <c r="G4" s="28" t="s">
        <v>42</v>
      </c>
      <c r="H4" s="27" t="s">
        <v>69</v>
      </c>
      <c r="I4" s="27" t="s">
        <v>42</v>
      </c>
      <c r="J4" s="28" t="s">
        <v>70</v>
      </c>
      <c r="K4" s="28" t="s">
        <v>42</v>
      </c>
    </row>
    <row r="5" spans="1:11" ht="12" customHeight="1">
      <c r="A5" s="29" t="s">
        <v>71</v>
      </c>
      <c r="B5" s="30">
        <v>132</v>
      </c>
      <c r="C5" s="20" t="s">
        <v>72</v>
      </c>
      <c r="D5" s="30">
        <v>1400</v>
      </c>
      <c r="E5" s="20" t="s">
        <v>73</v>
      </c>
      <c r="F5" s="30">
        <v>75.5</v>
      </c>
      <c r="G5" s="20" t="s">
        <v>72</v>
      </c>
      <c r="H5" s="30">
        <v>12000</v>
      </c>
      <c r="I5" s="20" t="s">
        <v>73</v>
      </c>
      <c r="J5" s="30">
        <v>69.7</v>
      </c>
      <c r="K5" s="20" t="s">
        <v>72</v>
      </c>
    </row>
    <row r="6" spans="1:11" ht="12.75" customHeight="1">
      <c r="A6" s="29" t="s">
        <v>74</v>
      </c>
      <c r="B6" s="30">
        <v>132</v>
      </c>
      <c r="C6" s="20" t="s">
        <v>72</v>
      </c>
      <c r="D6" s="30">
        <v>1425</v>
      </c>
      <c r="E6" s="20" t="s">
        <v>73</v>
      </c>
      <c r="F6" s="30">
        <v>74.4</v>
      </c>
      <c r="G6" s="20" t="s">
        <v>72</v>
      </c>
      <c r="H6" s="30">
        <v>14000</v>
      </c>
      <c r="I6" s="20" t="s">
        <v>73</v>
      </c>
      <c r="J6" s="30">
        <v>69.6</v>
      </c>
      <c r="K6" s="20" t="s">
        <v>72</v>
      </c>
    </row>
    <row r="7" spans="1:11" ht="12.75" customHeight="1">
      <c r="A7" s="29" t="s">
        <v>75</v>
      </c>
      <c r="B7" s="30"/>
      <c r="C7" s="20" t="s">
        <v>72</v>
      </c>
      <c r="D7" s="30"/>
      <c r="E7" s="20" t="s">
        <v>73</v>
      </c>
      <c r="F7" s="30"/>
      <c r="G7" s="20" t="s">
        <v>72</v>
      </c>
      <c r="H7" s="30"/>
      <c r="I7" s="20" t="s">
        <v>73</v>
      </c>
      <c r="J7" s="30"/>
      <c r="K7" s="20" t="s">
        <v>72</v>
      </c>
    </row>
    <row r="8" spans="1:11" ht="12.75" customHeight="1">
      <c r="A8" s="29" t="s">
        <v>76</v>
      </c>
      <c r="B8" s="30">
        <v>179</v>
      </c>
      <c r="C8" s="20" t="s">
        <v>72</v>
      </c>
      <c r="D8" s="30">
        <v>1567</v>
      </c>
      <c r="E8" s="20" t="s">
        <v>73</v>
      </c>
      <c r="F8" s="30">
        <v>97.5</v>
      </c>
      <c r="G8" s="20" t="s">
        <v>72</v>
      </c>
      <c r="H8" s="30">
        <v>16064</v>
      </c>
      <c r="I8" s="20" t="s">
        <v>73</v>
      </c>
      <c r="J8" s="30">
        <v>87.05</v>
      </c>
      <c r="K8" s="20" t="s">
        <v>72</v>
      </c>
    </row>
    <row r="9" spans="1:11" ht="12.75" customHeight="1">
      <c r="A9" s="29" t="s">
        <v>77</v>
      </c>
      <c r="B9" s="30"/>
      <c r="C9" s="20" t="s">
        <v>72</v>
      </c>
      <c r="D9" s="30"/>
      <c r="E9" s="20" t="s">
        <v>73</v>
      </c>
      <c r="F9" s="30"/>
      <c r="G9" s="20" t="s">
        <v>72</v>
      </c>
      <c r="H9" s="30"/>
      <c r="I9" s="20" t="s">
        <v>73</v>
      </c>
      <c r="J9" s="30"/>
      <c r="K9" s="20" t="s">
        <v>72</v>
      </c>
    </row>
    <row r="10" spans="1:11" ht="12.75" customHeight="1">
      <c r="A10" s="29" t="s">
        <v>78</v>
      </c>
      <c r="B10" s="30"/>
      <c r="C10" s="20" t="s">
        <v>72</v>
      </c>
      <c r="D10" s="30"/>
      <c r="E10" s="20" t="s">
        <v>73</v>
      </c>
      <c r="F10" s="30"/>
      <c r="G10" s="20" t="s">
        <v>72</v>
      </c>
      <c r="H10" s="30"/>
      <c r="I10" s="20" t="s">
        <v>73</v>
      </c>
      <c r="J10" s="30"/>
      <c r="K10" s="20" t="s">
        <v>72</v>
      </c>
    </row>
    <row r="11" spans="1:11" ht="12.75" customHeight="1">
      <c r="A11" s="29" t="s">
        <v>79</v>
      </c>
      <c r="B11" s="30">
        <v>180</v>
      </c>
      <c r="C11" s="20" t="s">
        <v>72</v>
      </c>
      <c r="D11" s="30">
        <v>2000</v>
      </c>
      <c r="E11" s="20" t="s">
        <v>73</v>
      </c>
      <c r="F11" s="30">
        <v>98</v>
      </c>
      <c r="G11" s="20" t="s">
        <v>72</v>
      </c>
      <c r="H11" s="30">
        <v>28800</v>
      </c>
      <c r="I11" s="20" t="s">
        <v>73</v>
      </c>
      <c r="J11" s="30">
        <v>87</v>
      </c>
      <c r="K11" s="20" t="s">
        <v>72</v>
      </c>
    </row>
    <row r="12" spans="1:11" ht="14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</sheetData>
  <sheetProtection/>
  <mergeCells count="5">
    <mergeCell ref="A1:K1"/>
    <mergeCell ref="A2:B2"/>
    <mergeCell ref="C2:K2"/>
    <mergeCell ref="A3:K3"/>
    <mergeCell ref="A12:K12"/>
  </mergeCells>
  <dataValidations count="1">
    <dataValidation type="decimal" operator="greaterThan" allowBlank="1" showInputMessage="1" showErrorMessage="1" sqref="B5:B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6" sqref="A16:IV28"/>
    </sheetView>
  </sheetViews>
  <sheetFormatPr defaultColWidth="9.140625" defaultRowHeight="12.75"/>
  <cols>
    <col min="1" max="1" width="8.57421875" style="11" bestFit="1" customWidth="1"/>
    <col min="2" max="2" width="15.28125" style="11" customWidth="1"/>
    <col min="3" max="3" width="9.140625" style="11" customWidth="1"/>
    <col min="4" max="4" width="25.7109375" style="26" customWidth="1"/>
    <col min="5" max="5" width="22.7109375" style="11" customWidth="1"/>
    <col min="6" max="7" width="19.57421875" style="11" customWidth="1"/>
    <col min="8" max="16384" width="9.140625" style="11" customWidth="1"/>
  </cols>
  <sheetData>
    <row r="1" spans="1:7" ht="17.25" customHeight="1">
      <c r="A1" s="46" t="s">
        <v>31</v>
      </c>
      <c r="B1" s="46"/>
      <c r="C1" s="46"/>
      <c r="D1" s="46"/>
      <c r="E1" s="46"/>
      <c r="F1" s="46"/>
      <c r="G1" s="47"/>
    </row>
    <row r="2" spans="1:7" ht="21" customHeight="1">
      <c r="A2" s="63" t="s">
        <v>32</v>
      </c>
      <c r="B2" s="63"/>
      <c r="C2" s="64" t="s">
        <v>24</v>
      </c>
      <c r="D2" s="64"/>
      <c r="E2" s="64"/>
      <c r="F2" s="64"/>
      <c r="G2" s="64"/>
    </row>
    <row r="3" spans="1:7" ht="32.25" customHeight="1">
      <c r="A3" s="65" t="s">
        <v>34</v>
      </c>
      <c r="B3" s="65"/>
      <c r="C3" s="65"/>
      <c r="D3" s="65"/>
      <c r="E3" s="65"/>
      <c r="F3" s="65"/>
      <c r="G3" s="66"/>
    </row>
    <row r="4" spans="1:7" ht="22.5" customHeight="1">
      <c r="A4" s="45" t="s">
        <v>35</v>
      </c>
      <c r="B4" s="45"/>
      <c r="C4" s="45"/>
      <c r="D4" s="45"/>
      <c r="E4" s="45"/>
      <c r="F4" s="45"/>
      <c r="G4" s="45"/>
    </row>
    <row r="5" spans="1:7" ht="19.5" customHeight="1">
      <c r="A5" s="41" t="s">
        <v>36</v>
      </c>
      <c r="B5" s="41"/>
      <c r="C5" s="42" t="s">
        <v>84</v>
      </c>
      <c r="D5" s="42"/>
      <c r="E5" s="42"/>
      <c r="F5" s="42"/>
      <c r="G5" s="42"/>
    </row>
    <row r="6" spans="1:7" ht="30" customHeight="1">
      <c r="A6" s="41" t="s">
        <v>38</v>
      </c>
      <c r="B6" s="41"/>
      <c r="C6" s="42" t="s">
        <v>85</v>
      </c>
      <c r="D6" s="42"/>
      <c r="E6" s="42"/>
      <c r="F6" s="42"/>
      <c r="G6" s="42"/>
    </row>
    <row r="7" spans="1:7" ht="17.25" customHeight="1">
      <c r="A7" s="12" t="s">
        <v>40</v>
      </c>
      <c r="B7" s="13" t="s">
        <v>41</v>
      </c>
      <c r="C7" s="13" t="s">
        <v>42</v>
      </c>
      <c r="D7" s="43" t="s">
        <v>43</v>
      </c>
      <c r="E7" s="44"/>
      <c r="F7" s="12" t="s">
        <v>44</v>
      </c>
      <c r="G7" s="13" t="s">
        <v>45</v>
      </c>
    </row>
    <row r="8" spans="1:7" ht="15" customHeight="1">
      <c r="A8" s="14">
        <v>1</v>
      </c>
      <c r="B8" s="14" t="s">
        <v>46</v>
      </c>
      <c r="C8" s="14" t="s">
        <v>47</v>
      </c>
      <c r="D8" s="56" t="s">
        <v>48</v>
      </c>
      <c r="E8" s="57"/>
      <c r="F8" s="15">
        <v>6626</v>
      </c>
      <c r="G8" s="16">
        <f>F8*B8</f>
        <v>19878</v>
      </c>
    </row>
    <row r="9" spans="1:7" ht="15" customHeight="1">
      <c r="A9" s="14">
        <v>2</v>
      </c>
      <c r="B9" s="14" t="s">
        <v>46</v>
      </c>
      <c r="C9" s="14" t="s">
        <v>49</v>
      </c>
      <c r="D9" s="56" t="s">
        <v>50</v>
      </c>
      <c r="E9" s="57"/>
      <c r="F9" s="15">
        <v>8206</v>
      </c>
      <c r="G9" s="16">
        <f aca="true" t="shared" si="0" ref="G9:G14">F9*B9</f>
        <v>24618</v>
      </c>
    </row>
    <row r="10" spans="1:7" ht="15" customHeight="1">
      <c r="A10" s="14">
        <v>3</v>
      </c>
      <c r="B10" s="14" t="s">
        <v>46</v>
      </c>
      <c r="C10" s="14" t="s">
        <v>49</v>
      </c>
      <c r="D10" s="56" t="s">
        <v>51</v>
      </c>
      <c r="E10" s="57"/>
      <c r="F10" s="15">
        <v>8432</v>
      </c>
      <c r="G10" s="16">
        <f t="shared" si="0"/>
        <v>25296</v>
      </c>
    </row>
    <row r="11" spans="1:7" ht="15" customHeight="1">
      <c r="A11" s="14">
        <v>4</v>
      </c>
      <c r="B11" s="14" t="s">
        <v>46</v>
      </c>
      <c r="C11" s="14" t="s">
        <v>49</v>
      </c>
      <c r="D11" s="56" t="s">
        <v>52</v>
      </c>
      <c r="E11" s="57"/>
      <c r="F11" s="15">
        <v>9709</v>
      </c>
      <c r="G11" s="16">
        <f t="shared" si="0"/>
        <v>29127</v>
      </c>
    </row>
    <row r="12" spans="1:7" ht="15" customHeight="1">
      <c r="A12" s="17">
        <v>5</v>
      </c>
      <c r="B12" s="14" t="s">
        <v>46</v>
      </c>
      <c r="C12" s="14" t="s">
        <v>49</v>
      </c>
      <c r="D12" s="56" t="s">
        <v>53</v>
      </c>
      <c r="E12" s="57"/>
      <c r="F12" s="15">
        <v>11850</v>
      </c>
      <c r="G12" s="16">
        <f t="shared" si="0"/>
        <v>35550</v>
      </c>
    </row>
    <row r="13" spans="1:7" ht="28.5" customHeight="1">
      <c r="A13" s="17">
        <v>6</v>
      </c>
      <c r="B13" s="14" t="s">
        <v>54</v>
      </c>
      <c r="C13" s="14" t="s">
        <v>49</v>
      </c>
      <c r="D13" s="58" t="s">
        <v>55</v>
      </c>
      <c r="E13" s="59"/>
      <c r="F13" s="15">
        <v>797</v>
      </c>
      <c r="G13" s="16">
        <f t="shared" si="0"/>
        <v>7970</v>
      </c>
    </row>
    <row r="14" spans="1:7" ht="30" customHeight="1">
      <c r="A14" s="17">
        <v>7</v>
      </c>
      <c r="B14" s="14" t="s">
        <v>54</v>
      </c>
      <c r="C14" s="14" t="s">
        <v>49</v>
      </c>
      <c r="D14" s="58" t="s">
        <v>56</v>
      </c>
      <c r="E14" s="59"/>
      <c r="F14" s="15">
        <v>1050</v>
      </c>
      <c r="G14" s="16">
        <f t="shared" si="0"/>
        <v>10500</v>
      </c>
    </row>
    <row r="15" spans="1:7" ht="24" customHeight="1" thickBot="1">
      <c r="A15" s="60" t="s">
        <v>57</v>
      </c>
      <c r="B15" s="61"/>
      <c r="C15" s="61"/>
      <c r="D15" s="61"/>
      <c r="E15" s="61"/>
      <c r="F15" s="62"/>
      <c r="G15" s="18">
        <f>SUM(G8:G14)</f>
        <v>152939</v>
      </c>
    </row>
    <row r="16" spans="1:7" ht="12.75" customHeight="1">
      <c r="A16" s="23"/>
      <c r="B16" s="24"/>
      <c r="C16" s="24"/>
      <c r="D16" s="25"/>
      <c r="E16" s="24"/>
      <c r="F16" s="24"/>
      <c r="G16" s="24"/>
    </row>
    <row r="17" spans="1:7" ht="20.25" customHeight="1">
      <c r="A17" s="45" t="s">
        <v>60</v>
      </c>
      <c r="B17" s="45"/>
      <c r="C17" s="45"/>
      <c r="D17" s="45"/>
      <c r="E17" s="45"/>
      <c r="F17" s="45"/>
      <c r="G17" s="45"/>
    </row>
    <row r="18" spans="1:7" ht="20.25" customHeight="1">
      <c r="A18" s="41" t="s">
        <v>36</v>
      </c>
      <c r="B18" s="41"/>
      <c r="C18" s="42" t="s">
        <v>86</v>
      </c>
      <c r="D18" s="42"/>
      <c r="E18" s="42"/>
      <c r="F18" s="42"/>
      <c r="G18" s="42"/>
    </row>
    <row r="19" spans="1:7" ht="30" customHeight="1">
      <c r="A19" s="41" t="s">
        <v>38</v>
      </c>
      <c r="B19" s="41"/>
      <c r="C19" s="42" t="s">
        <v>85</v>
      </c>
      <c r="D19" s="42"/>
      <c r="E19" s="42"/>
      <c r="F19" s="42"/>
      <c r="G19" s="42"/>
    </row>
    <row r="20" spans="1:7" ht="17.25" customHeight="1">
      <c r="A20" s="12" t="s">
        <v>40</v>
      </c>
      <c r="B20" s="13" t="s">
        <v>41</v>
      </c>
      <c r="C20" s="13" t="s">
        <v>42</v>
      </c>
      <c r="D20" s="43" t="s">
        <v>43</v>
      </c>
      <c r="E20" s="44"/>
      <c r="F20" s="12" t="s">
        <v>44</v>
      </c>
      <c r="G20" s="13" t="s">
        <v>45</v>
      </c>
    </row>
    <row r="21" spans="1:7" ht="15" customHeight="1">
      <c r="A21" s="19">
        <v>15</v>
      </c>
      <c r="B21" s="20" t="s">
        <v>46</v>
      </c>
      <c r="C21" s="20" t="s">
        <v>49</v>
      </c>
      <c r="D21" s="37" t="s">
        <v>61</v>
      </c>
      <c r="E21" s="38"/>
      <c r="F21" s="21">
        <v>15672</v>
      </c>
      <c r="G21" s="16">
        <f>F21*B21</f>
        <v>47016</v>
      </c>
    </row>
    <row r="22" spans="1:7" ht="15" customHeight="1">
      <c r="A22" s="19">
        <v>16</v>
      </c>
      <c r="B22" s="20" t="s">
        <v>46</v>
      </c>
      <c r="C22" s="20" t="s">
        <v>49</v>
      </c>
      <c r="D22" s="37" t="s">
        <v>62</v>
      </c>
      <c r="E22" s="38"/>
      <c r="F22" s="21">
        <v>18385</v>
      </c>
      <c r="G22" s="16">
        <f>F22*B22</f>
        <v>55155</v>
      </c>
    </row>
    <row r="23" spans="1:7" ht="30" customHeight="1">
      <c r="A23" s="19">
        <v>17</v>
      </c>
      <c r="B23" s="20" t="s">
        <v>54</v>
      </c>
      <c r="C23" s="20" t="s">
        <v>49</v>
      </c>
      <c r="D23" s="39" t="s">
        <v>55</v>
      </c>
      <c r="E23" s="40"/>
      <c r="F23" s="21">
        <v>886</v>
      </c>
      <c r="G23" s="16">
        <f>F23*B23</f>
        <v>8860</v>
      </c>
    </row>
    <row r="24" spans="1:7" ht="28.5" customHeight="1">
      <c r="A24" s="19">
        <v>18</v>
      </c>
      <c r="B24" s="20" t="s">
        <v>54</v>
      </c>
      <c r="C24" s="20" t="s">
        <v>49</v>
      </c>
      <c r="D24" s="39" t="s">
        <v>56</v>
      </c>
      <c r="E24" s="40"/>
      <c r="F24" s="21">
        <v>1168</v>
      </c>
      <c r="G24" s="16">
        <f>F24*B24</f>
        <v>11680</v>
      </c>
    </row>
    <row r="25" spans="1:7" ht="24" customHeight="1" thickBot="1">
      <c r="A25" s="34" t="s">
        <v>63</v>
      </c>
      <c r="B25" s="35"/>
      <c r="C25" s="35"/>
      <c r="D25" s="35"/>
      <c r="E25" s="35"/>
      <c r="F25" s="36"/>
      <c r="G25" s="22">
        <f>SUM(G21:G24)</f>
        <v>122711</v>
      </c>
    </row>
    <row r="26" spans="1:7" ht="15" customHeight="1">
      <c r="A26" s="23"/>
      <c r="B26" s="24"/>
      <c r="C26" s="24"/>
      <c r="D26" s="25"/>
      <c r="E26" s="24"/>
      <c r="F26" s="24"/>
      <c r="G26" s="24"/>
    </row>
  </sheetData>
  <sheetProtection/>
  <mergeCells count="29">
    <mergeCell ref="A1:G1"/>
    <mergeCell ref="A2:B2"/>
    <mergeCell ref="C2:G2"/>
    <mergeCell ref="A3:G3"/>
    <mergeCell ref="A4:G4"/>
    <mergeCell ref="A5:B5"/>
    <mergeCell ref="C5:G5"/>
    <mergeCell ref="A6:B6"/>
    <mergeCell ref="C6:G6"/>
    <mergeCell ref="D7:E7"/>
    <mergeCell ref="D8:E8"/>
    <mergeCell ref="D9:E9"/>
    <mergeCell ref="D10:E10"/>
    <mergeCell ref="A17:G17"/>
    <mergeCell ref="A18:B18"/>
    <mergeCell ref="C18:G18"/>
    <mergeCell ref="A19:B19"/>
    <mergeCell ref="C19:G19"/>
    <mergeCell ref="D11:E11"/>
    <mergeCell ref="D12:E12"/>
    <mergeCell ref="D13:E13"/>
    <mergeCell ref="D14:E14"/>
    <mergeCell ref="A15:F15"/>
    <mergeCell ref="D20:E20"/>
    <mergeCell ref="D21:E21"/>
    <mergeCell ref="D22:E22"/>
    <mergeCell ref="D23:E23"/>
    <mergeCell ref="D24:E24"/>
    <mergeCell ref="A25:F25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12.7109375" style="11" customWidth="1"/>
    <col min="2" max="2" width="14.7109375" style="11" customWidth="1"/>
    <col min="3" max="3" width="7.7109375" style="11" customWidth="1"/>
    <col min="4" max="4" width="14.7109375" style="11" customWidth="1"/>
    <col min="5" max="5" width="6.7109375" style="11" customWidth="1"/>
    <col min="6" max="6" width="14.7109375" style="11" customWidth="1"/>
    <col min="7" max="7" width="6.7109375" style="11" customWidth="1"/>
    <col min="8" max="8" width="14.7109375" style="11" customWidth="1"/>
    <col min="9" max="9" width="6.7109375" style="11" customWidth="1"/>
    <col min="10" max="10" width="16.421875" style="11" customWidth="1"/>
    <col min="11" max="11" width="6.7109375" style="11" customWidth="1"/>
    <col min="12" max="16384" width="9.140625" style="11" customWidth="1"/>
  </cols>
  <sheetData>
    <row r="1" spans="1:11" ht="18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1.75" customHeight="1">
      <c r="A2" s="48" t="s">
        <v>32</v>
      </c>
      <c r="B2" s="48"/>
      <c r="C2" s="49" t="s">
        <v>87</v>
      </c>
      <c r="D2" s="50"/>
      <c r="E2" s="50"/>
      <c r="F2" s="50"/>
      <c r="G2" s="50"/>
      <c r="H2" s="50"/>
      <c r="I2" s="50"/>
      <c r="J2" s="50"/>
      <c r="K2" s="51"/>
    </row>
    <row r="3" spans="1:11" ht="25.5" customHeight="1">
      <c r="A3" s="52" t="s">
        <v>64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03.5" customHeight="1">
      <c r="A4" s="27" t="s">
        <v>65</v>
      </c>
      <c r="B4" s="28" t="s">
        <v>66</v>
      </c>
      <c r="C4" s="28" t="s">
        <v>42</v>
      </c>
      <c r="D4" s="27" t="s">
        <v>67</v>
      </c>
      <c r="E4" s="27" t="s">
        <v>42</v>
      </c>
      <c r="F4" s="28" t="s">
        <v>68</v>
      </c>
      <c r="G4" s="28" t="s">
        <v>42</v>
      </c>
      <c r="H4" s="27" t="s">
        <v>69</v>
      </c>
      <c r="I4" s="27" t="s">
        <v>42</v>
      </c>
      <c r="J4" s="28" t="s">
        <v>70</v>
      </c>
      <c r="K4" s="28" t="s">
        <v>42</v>
      </c>
    </row>
    <row r="5" spans="1:11" ht="12.75" customHeight="1">
      <c r="A5" s="29" t="s">
        <v>71</v>
      </c>
      <c r="B5" s="30">
        <v>108.5</v>
      </c>
      <c r="C5" s="20" t="s">
        <v>72</v>
      </c>
      <c r="D5" s="30">
        <v>1751</v>
      </c>
      <c r="E5" s="20" t="s">
        <v>73</v>
      </c>
      <c r="F5" s="30">
        <v>64.5</v>
      </c>
      <c r="G5" s="20" t="s">
        <v>72</v>
      </c>
      <c r="H5" s="30">
        <v>11037</v>
      </c>
      <c r="I5" s="20" t="s">
        <v>73</v>
      </c>
      <c r="J5" s="30">
        <v>42.5</v>
      </c>
      <c r="K5" s="20" t="s">
        <v>72</v>
      </c>
    </row>
    <row r="6" spans="1:11" ht="12.75" customHeight="1">
      <c r="A6" s="29" t="s">
        <v>74</v>
      </c>
      <c r="B6" s="30">
        <v>129.5</v>
      </c>
      <c r="C6" s="20" t="s">
        <v>72</v>
      </c>
      <c r="D6" s="30">
        <v>1932</v>
      </c>
      <c r="E6" s="20" t="s">
        <v>73</v>
      </c>
      <c r="F6" s="30">
        <v>75</v>
      </c>
      <c r="G6" s="20" t="s">
        <v>72</v>
      </c>
      <c r="H6" s="30">
        <v>14064</v>
      </c>
      <c r="I6" s="20" t="s">
        <v>73</v>
      </c>
      <c r="J6" s="30">
        <v>83</v>
      </c>
      <c r="K6" s="20" t="s">
        <v>72</v>
      </c>
    </row>
    <row r="7" spans="1:11" ht="12.75" customHeight="1">
      <c r="A7" s="29" t="s">
        <v>75</v>
      </c>
      <c r="B7" s="30">
        <v>140.75</v>
      </c>
      <c r="C7" s="20" t="s">
        <v>72</v>
      </c>
      <c r="D7" s="30">
        <v>2127</v>
      </c>
      <c r="E7" s="20" t="s">
        <v>73</v>
      </c>
      <c r="F7" s="30">
        <v>80.75</v>
      </c>
      <c r="G7" s="20" t="s">
        <v>72</v>
      </c>
      <c r="H7" s="30">
        <v>15869</v>
      </c>
      <c r="I7" s="20" t="s">
        <v>73</v>
      </c>
      <c r="J7" s="30">
        <v>58.75</v>
      </c>
      <c r="K7" s="20" t="s">
        <v>72</v>
      </c>
    </row>
    <row r="8" spans="1:11" ht="12.75" customHeight="1">
      <c r="A8" s="29" t="s">
        <v>76</v>
      </c>
      <c r="B8" s="30">
        <v>151.75</v>
      </c>
      <c r="C8" s="20" t="s">
        <v>72</v>
      </c>
      <c r="D8" s="30">
        <v>2321</v>
      </c>
      <c r="E8" s="20" t="s">
        <v>73</v>
      </c>
      <c r="F8" s="30">
        <v>86.5</v>
      </c>
      <c r="G8" s="20" t="s">
        <v>72</v>
      </c>
      <c r="H8" s="30">
        <v>17673</v>
      </c>
      <c r="I8" s="20" t="s">
        <v>73</v>
      </c>
      <c r="J8" s="30">
        <v>64.5</v>
      </c>
      <c r="K8" s="20" t="s">
        <v>72</v>
      </c>
    </row>
    <row r="9" spans="1:11" ht="12.75" customHeight="1">
      <c r="A9" s="29" t="s">
        <v>77</v>
      </c>
      <c r="B9" s="30">
        <v>172.75</v>
      </c>
      <c r="C9" s="20" t="s">
        <v>72</v>
      </c>
      <c r="D9" s="30">
        <v>2442</v>
      </c>
      <c r="E9" s="20" t="s">
        <v>73</v>
      </c>
      <c r="F9" s="30">
        <v>97</v>
      </c>
      <c r="G9" s="20" t="s">
        <v>72</v>
      </c>
      <c r="H9" s="30">
        <v>20640</v>
      </c>
      <c r="I9" s="20" t="s">
        <v>73</v>
      </c>
      <c r="J9" s="30">
        <v>75</v>
      </c>
      <c r="K9" s="20" t="s">
        <v>72</v>
      </c>
    </row>
    <row r="10" spans="1:11" ht="12.75" customHeight="1">
      <c r="A10" s="29" t="s">
        <v>78</v>
      </c>
      <c r="B10" s="30"/>
      <c r="C10" s="20" t="s">
        <v>72</v>
      </c>
      <c r="D10" s="30"/>
      <c r="E10" s="20" t="s">
        <v>73</v>
      </c>
      <c r="F10" s="30"/>
      <c r="G10" s="20" t="s">
        <v>72</v>
      </c>
      <c r="H10" s="30"/>
      <c r="I10" s="20" t="s">
        <v>73</v>
      </c>
      <c r="J10" s="30"/>
      <c r="K10" s="20" t="s">
        <v>72</v>
      </c>
    </row>
    <row r="11" spans="1:11" ht="12.75" customHeight="1">
      <c r="A11" s="29" t="s">
        <v>79</v>
      </c>
      <c r="B11" s="30">
        <v>216.75</v>
      </c>
      <c r="C11" s="20" t="s">
        <v>72</v>
      </c>
      <c r="D11" s="30">
        <v>2960</v>
      </c>
      <c r="E11" s="20" t="s">
        <v>73</v>
      </c>
      <c r="F11" s="30">
        <v>119</v>
      </c>
      <c r="G11" s="20" t="s">
        <v>72</v>
      </c>
      <c r="H11" s="30">
        <v>27224</v>
      </c>
      <c r="I11" s="20" t="s">
        <v>73</v>
      </c>
      <c r="J11" s="30">
        <v>97</v>
      </c>
      <c r="K11" s="20" t="s">
        <v>72</v>
      </c>
    </row>
    <row r="12" spans="1:11" ht="14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</sheetData>
  <sheetProtection/>
  <mergeCells count="5">
    <mergeCell ref="A1:K1"/>
    <mergeCell ref="A2:B2"/>
    <mergeCell ref="C2:K2"/>
    <mergeCell ref="A3:K3"/>
    <mergeCell ref="A12:K12"/>
  </mergeCells>
  <dataValidations count="1">
    <dataValidation type="decimal" operator="greaterThan" allowBlank="1" showInputMessage="1" showErrorMessage="1" sqref="B5:B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3.00390625" style="11" customWidth="1"/>
    <col min="2" max="2" width="15.140625" style="11" bestFit="1" customWidth="1"/>
    <col min="3" max="3" width="8.140625" style="11" customWidth="1"/>
    <col min="4" max="4" width="16.7109375" style="11" customWidth="1"/>
    <col min="5" max="5" width="5.8515625" style="11" customWidth="1"/>
    <col min="6" max="6" width="15.140625" style="11" customWidth="1"/>
    <col min="7" max="7" width="7.8515625" style="11" customWidth="1"/>
    <col min="8" max="8" width="14.28125" style="11" customWidth="1"/>
    <col min="9" max="9" width="5.28125" style="11" customWidth="1"/>
    <col min="10" max="10" width="16.7109375" style="11" customWidth="1"/>
    <col min="11" max="11" width="7.00390625" style="11" customWidth="1"/>
    <col min="12" max="16384" width="9.140625" style="11" customWidth="1"/>
  </cols>
  <sheetData>
    <row r="1" spans="1:11" ht="18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26.25" customHeight="1">
      <c r="A2" s="48" t="s">
        <v>32</v>
      </c>
      <c r="B2" s="48"/>
      <c r="C2" s="67" t="s">
        <v>87</v>
      </c>
      <c r="D2" s="68"/>
      <c r="E2" s="68"/>
      <c r="F2" s="68"/>
      <c r="G2" s="68"/>
      <c r="H2" s="68"/>
      <c r="I2" s="68"/>
      <c r="J2" s="68"/>
      <c r="K2" s="69"/>
    </row>
    <row r="3" spans="1:11" ht="24" customHeight="1">
      <c r="A3" s="52" t="s">
        <v>81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93">
      <c r="A4" s="27" t="s">
        <v>65</v>
      </c>
      <c r="B4" s="28" t="s">
        <v>66</v>
      </c>
      <c r="C4" s="28" t="s">
        <v>42</v>
      </c>
      <c r="D4" s="27" t="s">
        <v>67</v>
      </c>
      <c r="E4" s="27" t="s">
        <v>42</v>
      </c>
      <c r="F4" s="28" t="s">
        <v>68</v>
      </c>
      <c r="G4" s="28" t="s">
        <v>42</v>
      </c>
      <c r="H4" s="27" t="s">
        <v>69</v>
      </c>
      <c r="I4" s="27" t="s">
        <v>42</v>
      </c>
      <c r="J4" s="28" t="s">
        <v>70</v>
      </c>
      <c r="K4" s="28" t="s">
        <v>42</v>
      </c>
    </row>
    <row r="5" spans="1:11" ht="14.25">
      <c r="A5" s="29" t="s">
        <v>82</v>
      </c>
      <c r="B5" s="30">
        <v>129.5</v>
      </c>
      <c r="C5" s="20" t="s">
        <v>72</v>
      </c>
      <c r="D5" s="30">
        <v>1932</v>
      </c>
      <c r="E5" s="20" t="s">
        <v>73</v>
      </c>
      <c r="F5" s="30">
        <v>75</v>
      </c>
      <c r="G5" s="20" t="s">
        <v>72</v>
      </c>
      <c r="H5" s="30">
        <v>14064</v>
      </c>
      <c r="I5" s="20" t="s">
        <v>73</v>
      </c>
      <c r="J5" s="30">
        <v>83</v>
      </c>
      <c r="K5" s="20" t="s">
        <v>72</v>
      </c>
    </row>
    <row r="6" spans="1:11" ht="14.25">
      <c r="A6" s="29" t="s">
        <v>83</v>
      </c>
      <c r="B6" s="30">
        <v>172.75</v>
      </c>
      <c r="C6" s="20" t="s">
        <v>72</v>
      </c>
      <c r="D6" s="30">
        <v>2442</v>
      </c>
      <c r="E6" s="20" t="s">
        <v>73</v>
      </c>
      <c r="F6" s="30">
        <v>97</v>
      </c>
      <c r="G6" s="20" t="s">
        <v>72</v>
      </c>
      <c r="H6" s="30">
        <v>20640</v>
      </c>
      <c r="I6" s="20" t="s">
        <v>73</v>
      </c>
      <c r="J6" s="30">
        <v>75</v>
      </c>
      <c r="K6" s="20" t="s">
        <v>72</v>
      </c>
    </row>
    <row r="7" spans="1:11" ht="14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</sheetData>
  <sheetProtection/>
  <mergeCells count="5">
    <mergeCell ref="A1:K1"/>
    <mergeCell ref="A2:B2"/>
    <mergeCell ref="C2:K2"/>
    <mergeCell ref="A3:K3"/>
    <mergeCell ref="A7:K7"/>
  </mergeCells>
  <dataValidations count="1">
    <dataValidation type="decimal" operator="greaterThan" allowBlank="1" showInputMessage="1" showErrorMessage="1" sqref="B5:B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2007-08-08T19:51:24Z</cp:lastPrinted>
  <dcterms:created xsi:type="dcterms:W3CDTF">2007-08-02T15:38:38Z</dcterms:created>
  <dcterms:modified xsi:type="dcterms:W3CDTF">2020-06-02T17:37:26Z</dcterms:modified>
  <cp:category/>
  <cp:version/>
  <cp:contentType/>
  <cp:contentStatus/>
</cp:coreProperties>
</file>