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840-22\"/>
    </mc:Choice>
  </mc:AlternateContent>
  <xr:revisionPtr revIDLastSave="0" documentId="13_ncr:1_{3C6CB8E5-977E-45D3-A41C-FBEEB92E1341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Vendors" sheetId="1" r:id="rId1"/>
    <sheet name="Reynolds" sheetId="5" r:id="rId2"/>
  </sheets>
  <definedNames>
    <definedName name="_xlnm.Print_Area" localSheetId="1">Reynolds!$A$1:$G$21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5" l="1"/>
  <c r="G17" i="5"/>
  <c r="G19" i="5"/>
  <c r="G14" i="5"/>
  <c r="G13" i="5"/>
  <c r="G15" i="5"/>
  <c r="G11" i="5"/>
  <c r="G10" i="5"/>
  <c r="G9" i="5"/>
  <c r="G8" i="5"/>
  <c r="G20" i="5"/>
</calcChain>
</file>

<file path=xl/sharedStrings.xml><?xml version="1.0" encoding="utf-8"?>
<sst xmlns="http://schemas.openxmlformats.org/spreadsheetml/2006/main" count="62" uniqueCount="48">
  <si>
    <t>STATE OF OHIO</t>
  </si>
  <si>
    <t>Director of Transportation</t>
  </si>
  <si>
    <t>Award Date</t>
  </si>
  <si>
    <t>Invitation</t>
  </si>
  <si>
    <t>840-22</t>
  </si>
  <si>
    <t>Opened</t>
  </si>
  <si>
    <t>Location</t>
  </si>
  <si>
    <t>District 12</t>
  </si>
  <si>
    <t>Commodity</t>
  </si>
  <si>
    <t>Lawncare and Mowing Service - MBE</t>
  </si>
  <si>
    <t>Threshold</t>
  </si>
  <si>
    <t>Vendor Information</t>
  </si>
  <si>
    <t>Remit to Address</t>
  </si>
  <si>
    <t>Link to Bid</t>
  </si>
  <si>
    <t>Included on Pricing Tab</t>
  </si>
  <si>
    <t>Reynolds Property Management</t>
  </si>
  <si>
    <t>9241 Ravenna, Suite C-1, PO Box 302</t>
  </si>
  <si>
    <t>Twinsburg, OH 44087</t>
  </si>
  <si>
    <t>Ben Reynolds</t>
  </si>
  <si>
    <t>330-840-7197</t>
  </si>
  <si>
    <t>OAKS ID: 0000278944</t>
  </si>
  <si>
    <t>ben@reynoldsproperty.net</t>
  </si>
  <si>
    <t>Pricing</t>
  </si>
  <si>
    <t>Vendor Name:</t>
  </si>
  <si>
    <t>Bid Line</t>
  </si>
  <si>
    <t>Service</t>
  </si>
  <si>
    <t>Description</t>
  </si>
  <si>
    <t>Est. Qty. including Spring Clean-up</t>
  </si>
  <si>
    <t xml:space="preserve">Per Occurrence Price </t>
  </si>
  <si>
    <t xml:space="preserve">Max Qty </t>
  </si>
  <si>
    <t>x Per Occ. Price</t>
  </si>
  <si>
    <t>=LUMP SUM Total</t>
  </si>
  <si>
    <t>E 9th Group</t>
  </si>
  <si>
    <t>Lawn Care</t>
  </si>
  <si>
    <r>
      <t xml:space="preserve">Provide all labor, materials, equipment and any incidentals necessary to provide complete Lawn Care Services as necessary at ODOT's District 12, </t>
    </r>
    <r>
      <rPr>
        <b/>
        <sz val="10"/>
        <rFont val="Arial"/>
        <family val="2"/>
      </rPr>
      <t>Ramp B3</t>
    </r>
    <r>
      <rPr>
        <sz val="10"/>
        <rFont val="Arial"/>
        <family val="2"/>
      </rPr>
      <t xml:space="preserve"> location, in accordance with the Department's specifications and Standard Terms and Conditions. </t>
    </r>
  </si>
  <si>
    <r>
      <t xml:space="preserve">Provide all labor, materials, equipment and any incidentals necessary to provide complete Lawn Care Services as necessary at ODOT's District 12, </t>
    </r>
    <r>
      <rPr>
        <b/>
        <sz val="10"/>
        <rFont val="Arial"/>
        <family val="2"/>
      </rPr>
      <t>D-02</t>
    </r>
    <r>
      <rPr>
        <sz val="10"/>
        <rFont val="Arial"/>
        <family val="2"/>
      </rPr>
      <t xml:space="preserve"> location, in accordance with the Department's specifications and Standard Terms and Conditions. </t>
    </r>
  </si>
  <si>
    <r>
      <t xml:space="preserve">Provide all labor, materials, equipment and any incidentals necessary to provide complete Lawn Care Services as necessary at ODOT's District 12, </t>
    </r>
    <r>
      <rPr>
        <b/>
        <sz val="10"/>
        <rFont val="Arial"/>
        <family val="2"/>
      </rPr>
      <t>D-03</t>
    </r>
    <r>
      <rPr>
        <sz val="10"/>
        <rFont val="Arial"/>
        <family val="2"/>
      </rPr>
      <t xml:space="preserve"> location, in accordance with the Department's specifications and Standard Terms and Conditions. </t>
    </r>
  </si>
  <si>
    <t>Total for E 9th Group</t>
  </si>
  <si>
    <t>Ontario Group</t>
  </si>
  <si>
    <t xml:space="preserve">Provide all labor, materials, equipment and any incidentals necessary to provide complete Lawn Care Services as necessary at ODOT's District 12, D4_Ontario location, in accordance with the Department's specifications and Standard Terms and Conditions. </t>
  </si>
  <si>
    <t xml:space="preserve">Provide all labor, materials, equipment and any incidentals necessary to provide complete Lawn Care Services as necessary at ODOT's District 12, D1_Ontario_Carnegie Intersection location, in accordance with the Department's specifications and Standard Terms and Conditions. </t>
  </si>
  <si>
    <t>Total for Ontario Group</t>
  </si>
  <si>
    <t>Orange Group</t>
  </si>
  <si>
    <t xml:space="preserve">Provide all labor, materials, equipment and any incidentals necessary to provide complete Lawn Care Services as necessary at ODOT's District 12, Ramp B5-E location, in accordance with the Department's specifications and Standard Terms and Conditions. </t>
  </si>
  <si>
    <t xml:space="preserve">Provide all labor, materials, equipment and any incidentals necessary to provide complete Lawn Care Services as necessary at ODOT's District 12, D-12 location, in accordance with the Department's specifications and Standard Terms and Conditions. </t>
  </si>
  <si>
    <t>Total for Orange Group</t>
  </si>
  <si>
    <t>Lump Sum Total for the Contract Term:</t>
  </si>
  <si>
    <t>840-20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</si>
</sst>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/>
    <xf numFmtId="49" fontId="0" fillId="0" borderId="0" xfId="0" applyNumberForma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28" xfId="0" applyNumberFormat="1" applyFont="1" applyBorder="1" applyAlignment="1" applyProtection="1">
      <alignment vertical="center" wrapText="1"/>
      <protection locked="0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1" fillId="0" borderId="3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3" fillId="0" borderId="17" xfId="0" applyNumberFormat="1" applyFont="1" applyBorder="1" applyAlignment="1" applyProtection="1">
      <alignment vertical="center" wrapText="1"/>
      <protection locked="0"/>
    </xf>
    <xf numFmtId="164" fontId="1" fillId="0" borderId="3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A19" sqref="A19"/>
    </sheetView>
  </sheetViews>
  <sheetFormatPr defaultRowHeight="13.2" x14ac:dyDescent="0.25"/>
  <cols>
    <col min="1" max="1" width="28.109375" style="2" bestFit="1" customWidth="1"/>
    <col min="2" max="3" width="28.109375" customWidth="1"/>
    <col min="4" max="4" width="10" customWidth="1"/>
    <col min="5" max="5" width="9.88671875" customWidth="1"/>
    <col min="6" max="7" width="10" bestFit="1" customWidth="1"/>
  </cols>
  <sheetData>
    <row r="1" spans="1:6" x14ac:dyDescent="0.25">
      <c r="A1" s="36"/>
      <c r="B1" s="36"/>
      <c r="C1" s="37" t="s">
        <v>0</v>
      </c>
      <c r="D1" s="37"/>
      <c r="E1" s="37"/>
      <c r="F1" s="37"/>
    </row>
    <row r="2" spans="1:6" x14ac:dyDescent="0.25">
      <c r="A2" s="36"/>
      <c r="B2" s="36"/>
      <c r="C2" s="36"/>
      <c r="D2" s="36"/>
      <c r="E2" s="36"/>
      <c r="F2" s="36"/>
    </row>
    <row r="3" spans="1:6" x14ac:dyDescent="0.25">
      <c r="A3" s="36"/>
      <c r="B3" s="36"/>
      <c r="C3" s="36"/>
      <c r="D3" s="36"/>
      <c r="E3" s="36"/>
      <c r="F3" s="36"/>
    </row>
    <row r="4" spans="1:6" x14ac:dyDescent="0.25">
      <c r="A4" s="36"/>
      <c r="B4" s="36"/>
      <c r="C4" s="36"/>
      <c r="D4" s="36"/>
      <c r="E4" s="36"/>
      <c r="F4" s="36"/>
    </row>
    <row r="5" spans="1:6" x14ac:dyDescent="0.25">
      <c r="A5" s="36"/>
      <c r="B5" s="36"/>
      <c r="C5" s="38" t="s">
        <v>1</v>
      </c>
      <c r="D5" s="38"/>
      <c r="E5" s="38"/>
      <c r="F5" s="38"/>
    </row>
    <row r="6" spans="1:6" x14ac:dyDescent="0.25">
      <c r="A6" s="36"/>
      <c r="B6" s="36"/>
      <c r="C6" s="36"/>
      <c r="D6" s="36"/>
      <c r="E6" s="36"/>
      <c r="F6" s="1" t="s">
        <v>2</v>
      </c>
    </row>
    <row r="7" spans="1:6" x14ac:dyDescent="0.25">
      <c r="A7"/>
      <c r="B7" s="3" t="s">
        <v>3</v>
      </c>
      <c r="C7" s="4" t="s">
        <v>4</v>
      </c>
    </row>
    <row r="8" spans="1:6" x14ac:dyDescent="0.25">
      <c r="A8"/>
      <c r="B8" s="5" t="s">
        <v>5</v>
      </c>
      <c r="C8" s="6">
        <v>44280</v>
      </c>
    </row>
    <row r="9" spans="1:6" x14ac:dyDescent="0.25">
      <c r="A9"/>
      <c r="B9" s="5" t="s">
        <v>6</v>
      </c>
      <c r="C9" s="7" t="s">
        <v>7</v>
      </c>
    </row>
    <row r="10" spans="1:6" x14ac:dyDescent="0.25">
      <c r="A10"/>
      <c r="B10" s="5" t="s">
        <v>8</v>
      </c>
      <c r="C10" s="7" t="s">
        <v>9</v>
      </c>
    </row>
    <row r="11" spans="1:6" x14ac:dyDescent="0.25">
      <c r="A11"/>
      <c r="B11" s="8" t="s">
        <v>10</v>
      </c>
    </row>
    <row r="12" spans="1:6" x14ac:dyDescent="0.25">
      <c r="A12" s="9" t="s">
        <v>4</v>
      </c>
    </row>
    <row r="13" spans="1:6" x14ac:dyDescent="0.25">
      <c r="A13"/>
      <c r="B13" s="5" t="s">
        <v>11</v>
      </c>
      <c r="C13" s="5" t="s">
        <v>12</v>
      </c>
      <c r="D13" s="5" t="s">
        <v>13</v>
      </c>
    </row>
    <row r="14" spans="1:6" x14ac:dyDescent="0.25">
      <c r="A14" s="7" t="s">
        <v>15</v>
      </c>
      <c r="B14" s="10" t="s">
        <v>15</v>
      </c>
      <c r="C14" s="5" t="s">
        <v>14</v>
      </c>
    </row>
    <row r="15" spans="1:6" x14ac:dyDescent="0.25">
      <c r="A15" s="7" t="s">
        <v>16</v>
      </c>
      <c r="B15" s="7" t="s">
        <v>16</v>
      </c>
    </row>
    <row r="16" spans="1:6" x14ac:dyDescent="0.25">
      <c r="A16" s="7" t="s">
        <v>17</v>
      </c>
      <c r="B16" s="7" t="s">
        <v>17</v>
      </c>
    </row>
    <row r="17" spans="1:2" x14ac:dyDescent="0.25">
      <c r="A17" s="7" t="s">
        <v>18</v>
      </c>
      <c r="B17" s="7" t="s">
        <v>18</v>
      </c>
    </row>
    <row r="18" spans="1:2" x14ac:dyDescent="0.25">
      <c r="A18" s="7" t="s">
        <v>19</v>
      </c>
      <c r="B18" s="7" t="s">
        <v>19</v>
      </c>
    </row>
    <row r="19" spans="1:2" x14ac:dyDescent="0.25">
      <c r="A19" s="7" t="s">
        <v>20</v>
      </c>
    </row>
    <row r="20" spans="1:2" x14ac:dyDescent="0.25">
      <c r="A20" s="7" t="s">
        <v>21</v>
      </c>
    </row>
    <row r="21" spans="1:2" x14ac:dyDescent="0.25">
      <c r="A21"/>
      <c r="B21" s="10" t="s">
        <v>15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showGridLines="0" topLeftCell="A17" zoomScaleNormal="100" workbookViewId="0">
      <selection activeCell="I8" sqref="I8"/>
    </sheetView>
  </sheetViews>
  <sheetFormatPr defaultColWidth="8.77734375" defaultRowHeight="13.2" x14ac:dyDescent="0.25"/>
  <cols>
    <col min="1" max="1" width="9.109375" style="33" customWidth="1"/>
    <col min="2" max="2" width="14.6640625" style="34" customWidth="1"/>
    <col min="3" max="3" width="30.6640625" style="35" customWidth="1"/>
    <col min="4" max="4" width="23" customWidth="1"/>
    <col min="5" max="5" width="15.44140625" style="34" customWidth="1"/>
    <col min="6" max="6" width="12.6640625" customWidth="1"/>
    <col min="7" max="7" width="27.109375" style="34" customWidth="1"/>
  </cols>
  <sheetData>
    <row r="1" spans="1:9" ht="15" customHeight="1" x14ac:dyDescent="0.25">
      <c r="A1" s="39" t="s">
        <v>47</v>
      </c>
      <c r="B1" s="39"/>
      <c r="C1" s="39"/>
      <c r="D1" s="39"/>
      <c r="E1" s="39"/>
      <c r="F1" s="39"/>
      <c r="G1" s="39"/>
    </row>
    <row r="2" spans="1:9" ht="15" customHeight="1" x14ac:dyDescent="0.25">
      <c r="A2" s="39" t="s">
        <v>22</v>
      </c>
      <c r="B2" s="39"/>
      <c r="C2" s="39"/>
      <c r="D2" s="39"/>
      <c r="E2" s="39"/>
      <c r="F2" s="39"/>
      <c r="G2" s="39"/>
    </row>
    <row r="3" spans="1:9" ht="19.95" customHeight="1" x14ac:dyDescent="0.25">
      <c r="A3" s="40" t="s">
        <v>23</v>
      </c>
      <c r="B3" s="41"/>
      <c r="C3" s="42" t="s">
        <v>15</v>
      </c>
      <c r="D3" s="43"/>
      <c r="E3" s="43"/>
      <c r="F3" s="43"/>
      <c r="G3" s="44"/>
    </row>
    <row r="4" spans="1:9" ht="12.75" customHeight="1" x14ac:dyDescent="0.25">
      <c r="A4" s="45" t="s">
        <v>24</v>
      </c>
      <c r="B4" s="48" t="s">
        <v>25</v>
      </c>
      <c r="C4" s="51" t="s">
        <v>26</v>
      </c>
      <c r="D4" s="52"/>
      <c r="E4" s="51" t="s">
        <v>27</v>
      </c>
      <c r="F4" s="58" t="s">
        <v>28</v>
      </c>
      <c r="G4" s="11" t="s">
        <v>29</v>
      </c>
      <c r="I4" s="12"/>
    </row>
    <row r="5" spans="1:9" x14ac:dyDescent="0.25">
      <c r="A5" s="46"/>
      <c r="B5" s="49"/>
      <c r="C5" s="53"/>
      <c r="D5" s="54"/>
      <c r="E5" s="53"/>
      <c r="F5" s="59"/>
      <c r="G5" s="13" t="s">
        <v>30</v>
      </c>
      <c r="I5" s="14"/>
    </row>
    <row r="6" spans="1:9" ht="23.25" customHeight="1" x14ac:dyDescent="0.25">
      <c r="A6" s="47"/>
      <c r="B6" s="50"/>
      <c r="C6" s="55"/>
      <c r="D6" s="56"/>
      <c r="E6" s="57"/>
      <c r="F6" s="60"/>
      <c r="G6" s="15" t="s">
        <v>31</v>
      </c>
      <c r="I6" s="14"/>
    </row>
    <row r="7" spans="1:9" ht="31.5" customHeight="1" x14ac:dyDescent="0.25">
      <c r="A7" s="61" t="s">
        <v>32</v>
      </c>
      <c r="B7" s="62"/>
      <c r="C7" s="62"/>
      <c r="D7" s="62"/>
      <c r="E7" s="62"/>
      <c r="F7" s="62"/>
      <c r="G7" s="63"/>
      <c r="I7" s="14"/>
    </row>
    <row r="8" spans="1:9" ht="70.05" customHeight="1" x14ac:dyDescent="0.25">
      <c r="A8" s="16">
        <v>1</v>
      </c>
      <c r="B8" s="17" t="s">
        <v>33</v>
      </c>
      <c r="C8" s="64" t="s">
        <v>34</v>
      </c>
      <c r="D8" s="65"/>
      <c r="E8" s="18">
        <v>15</v>
      </c>
      <c r="F8" s="19">
        <v>1740</v>
      </c>
      <c r="G8" s="20">
        <f t="shared" ref="G8:G18" si="0">E8*F8</f>
        <v>26100</v>
      </c>
      <c r="I8" s="14"/>
    </row>
    <row r="9" spans="1:9" ht="70.05" customHeight="1" x14ac:dyDescent="0.25">
      <c r="A9" s="16">
        <v>2</v>
      </c>
      <c r="B9" s="17" t="s">
        <v>33</v>
      </c>
      <c r="C9" s="64" t="s">
        <v>35</v>
      </c>
      <c r="D9" s="65"/>
      <c r="E9" s="21">
        <v>15</v>
      </c>
      <c r="F9" s="19">
        <v>625</v>
      </c>
      <c r="G9" s="20">
        <f t="shared" si="0"/>
        <v>9375</v>
      </c>
      <c r="I9" s="14"/>
    </row>
    <row r="10" spans="1:9" ht="70.05" customHeight="1" x14ac:dyDescent="0.25">
      <c r="A10" s="22">
        <v>3</v>
      </c>
      <c r="B10" s="23" t="s">
        <v>33</v>
      </c>
      <c r="C10" s="66" t="s">
        <v>36</v>
      </c>
      <c r="D10" s="66"/>
      <c r="E10" s="18">
        <v>15</v>
      </c>
      <c r="F10" s="24">
        <v>550</v>
      </c>
      <c r="G10" s="25">
        <f t="shared" si="0"/>
        <v>8250</v>
      </c>
      <c r="I10" s="14"/>
    </row>
    <row r="11" spans="1:9" ht="35.25" customHeight="1" x14ac:dyDescent="0.25">
      <c r="A11" s="67" t="s">
        <v>37</v>
      </c>
      <c r="B11" s="68"/>
      <c r="C11" s="68"/>
      <c r="D11" s="68"/>
      <c r="E11" s="68"/>
      <c r="F11" s="69"/>
      <c r="G11" s="20">
        <f>G8+G9+G10</f>
        <v>43725</v>
      </c>
      <c r="I11" s="14"/>
    </row>
    <row r="12" spans="1:9" ht="31.5" customHeight="1" x14ac:dyDescent="0.25">
      <c r="A12" s="70" t="s">
        <v>38</v>
      </c>
      <c r="B12" s="71"/>
      <c r="C12" s="71"/>
      <c r="D12" s="71"/>
      <c r="E12" s="71"/>
      <c r="F12" s="71"/>
      <c r="G12" s="71"/>
      <c r="I12" s="14"/>
    </row>
    <row r="13" spans="1:9" ht="70.05" customHeight="1" x14ac:dyDescent="0.25">
      <c r="A13" s="26">
        <v>4</v>
      </c>
      <c r="B13" s="27" t="s">
        <v>33</v>
      </c>
      <c r="C13" s="74" t="s">
        <v>39</v>
      </c>
      <c r="D13" s="75"/>
      <c r="E13" s="28">
        <v>15</v>
      </c>
      <c r="F13" s="29">
        <v>1530</v>
      </c>
      <c r="G13" s="30">
        <f t="shared" si="0"/>
        <v>22950</v>
      </c>
      <c r="I13" s="14"/>
    </row>
    <row r="14" spans="1:9" ht="70.05" customHeight="1" x14ac:dyDescent="0.25">
      <c r="A14" s="22">
        <v>5</v>
      </c>
      <c r="B14" s="23" t="s">
        <v>33</v>
      </c>
      <c r="C14" s="66" t="s">
        <v>40</v>
      </c>
      <c r="D14" s="66"/>
      <c r="E14" s="18">
        <v>15</v>
      </c>
      <c r="F14" s="24">
        <v>535</v>
      </c>
      <c r="G14" s="20">
        <f t="shared" si="0"/>
        <v>8025</v>
      </c>
      <c r="I14" s="14"/>
    </row>
    <row r="15" spans="1:9" ht="35.25" customHeight="1" x14ac:dyDescent="0.25">
      <c r="A15" s="67" t="s">
        <v>41</v>
      </c>
      <c r="B15" s="68"/>
      <c r="C15" s="68"/>
      <c r="D15" s="68"/>
      <c r="E15" s="68"/>
      <c r="F15" s="69"/>
      <c r="G15" s="20">
        <f>G13+G14</f>
        <v>30975</v>
      </c>
      <c r="I15" s="14"/>
    </row>
    <row r="16" spans="1:9" ht="31.5" customHeight="1" x14ac:dyDescent="0.25">
      <c r="A16" s="70" t="s">
        <v>42</v>
      </c>
      <c r="B16" s="71"/>
      <c r="C16" s="71"/>
      <c r="D16" s="71"/>
      <c r="E16" s="71"/>
      <c r="F16" s="71"/>
      <c r="G16" s="71"/>
      <c r="I16" s="14"/>
    </row>
    <row r="17" spans="1:9" ht="70.05" customHeight="1" x14ac:dyDescent="0.25">
      <c r="A17" s="16">
        <v>6</v>
      </c>
      <c r="B17" s="17" t="s">
        <v>33</v>
      </c>
      <c r="C17" s="64" t="s">
        <v>43</v>
      </c>
      <c r="D17" s="65"/>
      <c r="E17" s="21">
        <v>15</v>
      </c>
      <c r="F17" s="31">
        <v>1970</v>
      </c>
      <c r="G17" s="20">
        <f t="shared" si="0"/>
        <v>29550</v>
      </c>
      <c r="I17" s="14"/>
    </row>
    <row r="18" spans="1:9" ht="70.05" customHeight="1" x14ac:dyDescent="0.25">
      <c r="A18" s="22">
        <v>7</v>
      </c>
      <c r="B18" s="23" t="s">
        <v>33</v>
      </c>
      <c r="C18" s="66" t="s">
        <v>44</v>
      </c>
      <c r="D18" s="66"/>
      <c r="E18" s="18">
        <v>15</v>
      </c>
      <c r="F18" s="24">
        <v>730</v>
      </c>
      <c r="G18" s="32">
        <f t="shared" si="0"/>
        <v>10950</v>
      </c>
      <c r="I18" s="14"/>
    </row>
    <row r="19" spans="1:9" ht="35.25" customHeight="1" x14ac:dyDescent="0.25">
      <c r="A19" s="67" t="s">
        <v>45</v>
      </c>
      <c r="B19" s="68"/>
      <c r="C19" s="68"/>
      <c r="D19" s="68"/>
      <c r="E19" s="68"/>
      <c r="F19" s="69"/>
      <c r="G19" s="30">
        <f>G17+G18</f>
        <v>40500</v>
      </c>
      <c r="I19" s="14"/>
    </row>
    <row r="20" spans="1:9" ht="19.95" customHeight="1" x14ac:dyDescent="0.25">
      <c r="A20" s="72" t="s">
        <v>46</v>
      </c>
      <c r="B20" s="72"/>
      <c r="C20" s="72"/>
      <c r="D20" s="72"/>
      <c r="E20" s="72"/>
      <c r="F20" s="72"/>
      <c r="G20" s="32">
        <f>G11+G15+G19</f>
        <v>115200</v>
      </c>
      <c r="I20" s="14"/>
    </row>
    <row r="21" spans="1:9" ht="19.95" customHeight="1" x14ac:dyDescent="0.25">
      <c r="A21" s="73"/>
      <c r="B21" s="73"/>
      <c r="C21" s="73"/>
      <c r="D21" s="73"/>
      <c r="E21" s="73"/>
      <c r="F21" s="73"/>
      <c r="G21" s="73"/>
    </row>
  </sheetData>
  <sheetProtection selectLockedCells="1"/>
  <mergeCells count="24">
    <mergeCell ref="A12:G12"/>
    <mergeCell ref="A19:F19"/>
    <mergeCell ref="A20:F20"/>
    <mergeCell ref="A21:G21"/>
    <mergeCell ref="C13:D13"/>
    <mergeCell ref="C14:D14"/>
    <mergeCell ref="A15:F15"/>
    <mergeCell ref="A16:G16"/>
    <mergeCell ref="C17:D17"/>
    <mergeCell ref="C18:D18"/>
    <mergeCell ref="A7:G7"/>
    <mergeCell ref="C8:D8"/>
    <mergeCell ref="C9:D9"/>
    <mergeCell ref="C10:D10"/>
    <mergeCell ref="A11:F11"/>
    <mergeCell ref="A1:G1"/>
    <mergeCell ref="A2:G2"/>
    <mergeCell ref="A3:B3"/>
    <mergeCell ref="C3:G3"/>
    <mergeCell ref="A4:A6"/>
    <mergeCell ref="B4:B6"/>
    <mergeCell ref="C4:D6"/>
    <mergeCell ref="E4:E6"/>
    <mergeCell ref="F4:F6"/>
  </mergeCells>
  <dataValidations count="1">
    <dataValidation type="decimal" operator="greaterThan" allowBlank="1" showInputMessage="1" showErrorMessage="1" sqref="F8:F10 F13:F14 F17:F18" xr:uid="{00000000-0002-0000-0100-000000000000}">
      <formula1>0</formula1>
    </dataValidation>
  </dataValidations>
  <printOptions horizontalCentered="1"/>
  <pageMargins left="0.25" right="0.25" top="0" bottom="0" header="0.25" footer="0.25"/>
  <pageSetup fitToWidth="0" fitToHeight="0" orientation="landscape" horizontalDpi="96" verticalDpi="9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2C6DF3-10D4-44F1-9AA4-C1CDFF7E9BD8}"/>
</file>

<file path=customXml/itemProps2.xml><?xml version="1.0" encoding="utf-8"?>
<ds:datastoreItem xmlns:ds="http://schemas.openxmlformats.org/officeDocument/2006/customXml" ds:itemID="{41C6225F-08A8-465F-9EB8-A2D0CC8DE754}"/>
</file>

<file path=customXml/itemProps3.xml><?xml version="1.0" encoding="utf-8"?>
<ds:datastoreItem xmlns:ds="http://schemas.openxmlformats.org/officeDocument/2006/customXml" ds:itemID="{A5FAD48E-9D0B-443D-A4BC-29C7B83A9D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Vendors</vt:lpstr>
      <vt:lpstr>Reynolds</vt:lpstr>
      <vt:lpstr>Reynolds!Print_Area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2021-04-06T14:11:26Z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