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888-24\"/>
    </mc:Choice>
  </mc:AlternateContent>
  <xr:revisionPtr revIDLastSave="0" documentId="8_{A74A7099-4147-432C-B33B-AF2BDC02F6C9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Vendors" sheetId="1" r:id="rId1"/>
    <sheet name="Pricing (2)" sheetId="3" r:id="rId2"/>
  </sheets>
  <definedNames>
    <definedName name="_xlnm.Print_Area" localSheetId="1">'Pricing (2)'!$A$1:$E$54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3" l="1"/>
  <c r="E50" i="3"/>
  <c r="E49" i="3"/>
  <c r="E39" i="3"/>
  <c r="E38" i="3"/>
  <c r="E37" i="3"/>
  <c r="E27" i="3"/>
  <c r="E26" i="3"/>
  <c r="E25" i="3"/>
  <c r="E15" i="3"/>
  <c r="E14" i="3"/>
  <c r="E13" i="3"/>
  <c r="E53" i="3" s="1"/>
</calcChain>
</file>

<file path=xl/sharedStrings.xml><?xml version="1.0" encoding="utf-8"?>
<sst xmlns="http://schemas.openxmlformats.org/spreadsheetml/2006/main" count="112" uniqueCount="54">
  <si>
    <t>STATE OF OHIO</t>
  </si>
  <si>
    <t>Director of Transportation</t>
  </si>
  <si>
    <t>Award Date</t>
  </si>
  <si>
    <t>Invitation</t>
  </si>
  <si>
    <t>888-24</t>
  </si>
  <si>
    <t>Split</t>
  </si>
  <si>
    <t>Opened</t>
  </si>
  <si>
    <t>Location</t>
  </si>
  <si>
    <t>Statewide</t>
  </si>
  <si>
    <t>Commodity</t>
  </si>
  <si>
    <t>Traffic Paint (MBE Bidders Only) - UNSPC Code 31211500 - Paints and Primers</t>
  </si>
  <si>
    <t>Threshold</t>
  </si>
  <si>
    <t>Vendor Information</t>
  </si>
  <si>
    <t>Remit to Address</t>
  </si>
  <si>
    <t>Link to Bid</t>
  </si>
  <si>
    <t>Included on Pricing Tab</t>
  </si>
  <si>
    <t>MD Solutions Inc</t>
  </si>
  <si>
    <t>8225 Estates Parkway</t>
  </si>
  <si>
    <t>Plain City, OH 43064</t>
  </si>
  <si>
    <t>Neil Louy</t>
  </si>
  <si>
    <t>614-873-2222</t>
  </si>
  <si>
    <t>OAKS ID: 0000156080</t>
  </si>
  <si>
    <t>neil@md-signs.com</t>
  </si>
  <si>
    <t xml:space="preserve">888-24 - PRICING     </t>
  </si>
  <si>
    <t>Vendor Name:</t>
  </si>
  <si>
    <t xml:space="preserve">Award of this contract will be made to the lowest responsive and responsible bidder submitting the lowest total bid price for all container sizes and types of ODOT-approved Traffic Paint. A Bidder must bid on all container sizes (pail, drum and tote) in each group and all four (4) Groups of Paint Types/Colors to be considered for award of this contract. Failure to bid all sizes and types will be just cause for the Department to consider your bid non-responsive and ineligible for award.
Quantities are estimates only and shall not be construed by bidders as quantities to be purchased throughout the duration of any resulting contract. </t>
  </si>
  <si>
    <r>
      <rPr>
        <b/>
        <sz val="11"/>
        <color indexed="8"/>
        <rFont val="Arial"/>
        <family val="2"/>
      </rPr>
      <t>MFG ID AND CODE NO. BY PAINT TYPE AND COLOR CAN BE FOUND BY ACCESSING THE FOLLOWING WEBSITE</t>
    </r>
    <r>
      <rPr>
        <sz val="11"/>
        <color indexed="8"/>
        <rFont val="Arial"/>
        <family val="2"/>
      </rPr>
      <t>: http://www.dot.state.oh.us/Divisions/ConstructionMgt/Materials/Approved%20List/Pavement-Marking-Materials.pdf</t>
    </r>
  </si>
  <si>
    <t>740.02 Traffic Paint Type 1 (White)</t>
  </si>
  <si>
    <t>Producer:</t>
  </si>
  <si>
    <t>Plant Location:</t>
  </si>
  <si>
    <t>MFG ID:</t>
  </si>
  <si>
    <t xml:space="preserve">Code No. </t>
  </si>
  <si>
    <t>Weight per Gallon:</t>
  </si>
  <si>
    <t>Container</t>
  </si>
  <si>
    <t>Weight of Empty Container</t>
  </si>
  <si>
    <t>Estimated Quantity</t>
  </si>
  <si>
    <t>Unit Bid Price</t>
  </si>
  <si>
    <t>Extension Price:</t>
  </si>
  <si>
    <t>Gallons (More or Less)</t>
  </si>
  <si>
    <t>Per Gallon</t>
  </si>
  <si>
    <t>Pail (5 Gallon)</t>
  </si>
  <si>
    <t>Drum (55 Gallon)</t>
  </si>
  <si>
    <t>Tote (275 Gallon)</t>
  </si>
  <si>
    <t>740.02 Traffic Paint Type 1 (Yellow)</t>
  </si>
  <si>
    <t>740.02 Traffic Paint Type 1A (White)</t>
  </si>
  <si>
    <t>Weight Per Gallon:</t>
  </si>
  <si>
    <t>740.02 Traffic Paint Type 1A (Yellow)</t>
  </si>
  <si>
    <t xml:space="preserve">(Award will be made based on this) Total Bid Price: </t>
  </si>
  <si>
    <t>MDSolutions</t>
  </si>
  <si>
    <t>Ennis</t>
  </si>
  <si>
    <t>VA</t>
  </si>
  <si>
    <t>EP430W1</t>
  </si>
  <si>
    <t>BA</t>
  </si>
  <si>
    <t>EP430Y02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</si>
</sst>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10"/>
      <name val="Arial"/>
    </font>
    <font>
      <b/>
      <sz val="11"/>
      <color indexed="8"/>
      <name val="Arial"/>
      <family val="2"/>
    </font>
    <font>
      <b/>
      <sz val="16"/>
      <color rgb="FFFF0000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/>
    <xf numFmtId="49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vertical="top" wrapText="1"/>
    </xf>
    <xf numFmtId="0" fontId="13" fillId="4" borderId="19" xfId="0" applyFont="1" applyFill="1" applyBorder="1" applyAlignment="1" applyProtection="1">
      <alignment vertical="top" wrapText="1"/>
      <protection locked="0"/>
    </xf>
    <xf numFmtId="3" fontId="13" fillId="0" borderId="19" xfId="0" applyNumberFormat="1" applyFont="1" applyBorder="1" applyAlignment="1">
      <alignment horizontal="center" vertical="top" wrapText="1"/>
    </xf>
    <xf numFmtId="7" fontId="13" fillId="4" borderId="19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vertical="top" wrapText="1"/>
    </xf>
    <xf numFmtId="0" fontId="13" fillId="4" borderId="23" xfId="0" applyFont="1" applyFill="1" applyBorder="1" applyAlignment="1" applyProtection="1">
      <alignment vertical="top" wrapText="1"/>
      <protection locked="0"/>
    </xf>
    <xf numFmtId="3" fontId="13" fillId="0" borderId="23" xfId="0" applyNumberFormat="1" applyFont="1" applyBorder="1" applyAlignment="1">
      <alignment horizontal="center" vertical="top" wrapText="1"/>
    </xf>
    <xf numFmtId="7" fontId="13" fillId="4" borderId="2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164" fontId="13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>
      <alignment vertical="top" wrapText="1"/>
    </xf>
    <xf numFmtId="0" fontId="13" fillId="5" borderId="0" xfId="0" applyFont="1" applyFill="1" applyAlignment="1">
      <alignment vertical="top" wrapText="1"/>
    </xf>
    <xf numFmtId="3" fontId="13" fillId="5" borderId="0" xfId="0" applyNumberFormat="1" applyFont="1" applyFill="1" applyAlignment="1">
      <alignment horizontal="center" vertical="top" wrapText="1"/>
    </xf>
    <xf numFmtId="164" fontId="13" fillId="5" borderId="0" xfId="0" applyNumberFormat="1" applyFont="1" applyFill="1" applyAlignment="1">
      <alignment horizontal="center" vertical="center" wrapText="1"/>
    </xf>
    <xf numFmtId="164" fontId="13" fillId="5" borderId="24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164" fontId="11" fillId="6" borderId="21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/>
    <xf numFmtId="0" fontId="15" fillId="7" borderId="13" xfId="0" applyFont="1" applyFill="1" applyBorder="1"/>
    <xf numFmtId="0" fontId="15" fillId="7" borderId="14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1" fillId="6" borderId="26" xfId="0" applyFont="1" applyFill="1" applyBorder="1" applyAlignment="1">
      <alignment horizontal="right" vertical="center" wrapText="1"/>
    </xf>
    <xf numFmtId="0" fontId="11" fillId="6" borderId="27" xfId="0" applyFont="1" applyFill="1" applyBorder="1" applyAlignment="1">
      <alignment horizontal="right" vertical="center" wrapText="1"/>
    </xf>
    <xf numFmtId="0" fontId="11" fillId="6" borderId="29" xfId="0" applyFont="1" applyFill="1" applyBorder="1" applyAlignment="1">
      <alignment horizontal="right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6" fillId="0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A7" sqref="A7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7" x14ac:dyDescent="0.2">
      <c r="A1" s="41"/>
      <c r="B1" s="41"/>
      <c r="C1" s="42" t="s">
        <v>0</v>
      </c>
      <c r="D1" s="42"/>
      <c r="E1" s="42"/>
      <c r="F1" s="42"/>
    </row>
    <row r="2" spans="1:7" x14ac:dyDescent="0.2">
      <c r="A2" s="41"/>
      <c r="B2" s="41"/>
      <c r="C2" s="41"/>
      <c r="D2" s="41"/>
      <c r="E2" s="41"/>
      <c r="F2" s="41"/>
    </row>
    <row r="3" spans="1:7" x14ac:dyDescent="0.2">
      <c r="A3" s="41"/>
      <c r="B3" s="41"/>
      <c r="C3" s="41"/>
      <c r="D3" s="41"/>
      <c r="E3" s="41"/>
      <c r="F3" s="41"/>
    </row>
    <row r="4" spans="1:7" x14ac:dyDescent="0.2">
      <c r="A4" s="41"/>
      <c r="B4" s="41"/>
      <c r="C4" s="41"/>
      <c r="D4" s="41"/>
      <c r="E4" s="41"/>
      <c r="F4" s="41"/>
    </row>
    <row r="5" spans="1:7" x14ac:dyDescent="0.2">
      <c r="A5" s="41"/>
      <c r="B5" s="41"/>
      <c r="C5" s="43" t="s">
        <v>1</v>
      </c>
      <c r="D5" s="43"/>
      <c r="E5" s="43"/>
      <c r="F5" s="43"/>
    </row>
    <row r="6" spans="1:7" x14ac:dyDescent="0.2">
      <c r="A6" s="41"/>
      <c r="B6" s="41"/>
      <c r="C6" s="41"/>
      <c r="D6" s="41"/>
      <c r="E6" s="41"/>
      <c r="F6" s="1" t="s">
        <v>2</v>
      </c>
      <c r="G6" s="80">
        <v>45051</v>
      </c>
    </row>
    <row r="7" spans="1:7" x14ac:dyDescent="0.2">
      <c r="A7"/>
      <c r="B7" s="3" t="s">
        <v>3</v>
      </c>
      <c r="C7" s="4" t="s">
        <v>4</v>
      </c>
      <c r="D7" s="4" t="s">
        <v>5</v>
      </c>
    </row>
    <row r="8" spans="1:7" x14ac:dyDescent="0.2">
      <c r="A8"/>
      <c r="B8" s="5" t="s">
        <v>6</v>
      </c>
      <c r="C8" s="6">
        <v>45041</v>
      </c>
    </row>
    <row r="9" spans="1:7" x14ac:dyDescent="0.2">
      <c r="A9"/>
      <c r="B9" s="5" t="s">
        <v>7</v>
      </c>
      <c r="C9" s="7" t="s">
        <v>8</v>
      </c>
    </row>
    <row r="10" spans="1:7" x14ac:dyDescent="0.2">
      <c r="A10"/>
      <c r="B10" s="5" t="s">
        <v>9</v>
      </c>
      <c r="C10" s="7" t="s">
        <v>10</v>
      </c>
    </row>
    <row r="11" spans="1:7" x14ac:dyDescent="0.2">
      <c r="A11"/>
      <c r="B11" s="8" t="s">
        <v>11</v>
      </c>
    </row>
    <row r="12" spans="1:7" x14ac:dyDescent="0.2">
      <c r="A12" s="9" t="s">
        <v>4</v>
      </c>
    </row>
    <row r="13" spans="1:7" x14ac:dyDescent="0.2">
      <c r="A13" s="5" t="s">
        <v>12</v>
      </c>
      <c r="B13" s="5" t="s">
        <v>13</v>
      </c>
      <c r="C13" s="5" t="s">
        <v>14</v>
      </c>
    </row>
    <row r="14" spans="1:7" x14ac:dyDescent="0.2">
      <c r="A14" s="81" t="s">
        <v>16</v>
      </c>
      <c r="B14" s="10" t="s">
        <v>16</v>
      </c>
      <c r="C14" s="5" t="s">
        <v>15</v>
      </c>
    </row>
    <row r="15" spans="1:7" x14ac:dyDescent="0.2">
      <c r="A15" s="7" t="s">
        <v>17</v>
      </c>
      <c r="B15" s="7" t="s">
        <v>17</v>
      </c>
    </row>
    <row r="16" spans="1:7" x14ac:dyDescent="0.2">
      <c r="A16" s="7" t="s">
        <v>18</v>
      </c>
      <c r="B16" s="7" t="s">
        <v>18</v>
      </c>
    </row>
    <row r="17" spans="1:2" x14ac:dyDescent="0.2">
      <c r="A17" s="7" t="s">
        <v>19</v>
      </c>
      <c r="B17" s="7" t="s">
        <v>19</v>
      </c>
    </row>
    <row r="18" spans="1:2" x14ac:dyDescent="0.2">
      <c r="A18" s="7" t="s">
        <v>20</v>
      </c>
      <c r="B18" s="7" t="s">
        <v>20</v>
      </c>
    </row>
    <row r="19" spans="1:2" x14ac:dyDescent="0.2">
      <c r="A19" s="7" t="s">
        <v>21</v>
      </c>
    </row>
    <row r="20" spans="1:2" x14ac:dyDescent="0.2">
      <c r="A20" s="7" t="s">
        <v>22</v>
      </c>
    </row>
    <row r="21" spans="1:2" x14ac:dyDescent="0.2">
      <c r="A21"/>
      <c r="B21" s="10" t="s">
        <v>16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7D82-FC00-455E-8CE9-27812AD3B6F9}">
  <dimension ref="A1:E54"/>
  <sheetViews>
    <sheetView showGridLines="0" zoomScaleNormal="100" workbookViewId="0">
      <selection activeCell="D39" sqref="D39"/>
    </sheetView>
  </sheetViews>
  <sheetFormatPr defaultRowHeight="12.75" x14ac:dyDescent="0.2"/>
  <cols>
    <col min="1" max="1" width="20" customWidth="1"/>
    <col min="2" max="2" width="14.28515625" customWidth="1"/>
    <col min="3" max="3" width="20.28515625" customWidth="1"/>
    <col min="4" max="4" width="19" customWidth="1"/>
    <col min="5" max="5" width="17.42578125" customWidth="1"/>
  </cols>
  <sheetData>
    <row r="1" spans="1:5" ht="19.5" customHeight="1" x14ac:dyDescent="0.2">
      <c r="A1" s="62" t="s">
        <v>23</v>
      </c>
      <c r="B1" s="63"/>
      <c r="C1" s="63"/>
      <c r="D1" s="63"/>
      <c r="E1" s="64"/>
    </row>
    <row r="2" spans="1:5" ht="20.25" customHeight="1" x14ac:dyDescent="0.3">
      <c r="A2" s="11" t="s">
        <v>24</v>
      </c>
      <c r="B2" s="65" t="s">
        <v>48</v>
      </c>
      <c r="C2" s="66"/>
      <c r="D2" s="66"/>
      <c r="E2" s="67"/>
    </row>
    <row r="3" spans="1:5" ht="131.25" customHeight="1" x14ac:dyDescent="0.2">
      <c r="A3" s="68" t="s">
        <v>25</v>
      </c>
      <c r="B3" s="69"/>
      <c r="C3" s="69"/>
      <c r="D3" s="69"/>
      <c r="E3" s="70"/>
    </row>
    <row r="4" spans="1:5" ht="73.5" customHeight="1" thickBot="1" x14ac:dyDescent="0.25">
      <c r="A4" s="71" t="s">
        <v>26</v>
      </c>
      <c r="B4" s="72"/>
      <c r="C4" s="72"/>
      <c r="D4" s="72"/>
      <c r="E4" s="73"/>
    </row>
    <row r="5" spans="1:5" ht="22.5" customHeight="1" thickBot="1" x14ac:dyDescent="0.25">
      <c r="A5" s="74" t="s">
        <v>27</v>
      </c>
      <c r="B5" s="75"/>
      <c r="C5" s="75"/>
      <c r="D5" s="75"/>
      <c r="E5" s="76"/>
    </row>
    <row r="6" spans="1:5" ht="15" customHeight="1" x14ac:dyDescent="0.2">
      <c r="A6" s="12" t="s">
        <v>28</v>
      </c>
      <c r="B6" s="77" t="s">
        <v>49</v>
      </c>
      <c r="C6" s="78"/>
      <c r="D6" s="78"/>
      <c r="E6" s="79"/>
    </row>
    <row r="7" spans="1:5" ht="14.25" x14ac:dyDescent="0.2">
      <c r="A7" s="13" t="s">
        <v>29</v>
      </c>
      <c r="B7" s="55" t="s">
        <v>50</v>
      </c>
      <c r="C7" s="56"/>
      <c r="D7" s="56"/>
      <c r="E7" s="57"/>
    </row>
    <row r="8" spans="1:5" ht="14.25" x14ac:dyDescent="0.2">
      <c r="A8" s="13" t="s">
        <v>30</v>
      </c>
      <c r="B8" s="55" t="s">
        <v>51</v>
      </c>
      <c r="C8" s="56"/>
      <c r="D8" s="56"/>
      <c r="E8" s="57"/>
    </row>
    <row r="9" spans="1:5" ht="14.25" x14ac:dyDescent="0.2">
      <c r="A9" s="14" t="s">
        <v>31</v>
      </c>
      <c r="B9" s="55" t="s">
        <v>51</v>
      </c>
      <c r="C9" s="56"/>
      <c r="D9" s="56"/>
      <c r="E9" s="57"/>
    </row>
    <row r="10" spans="1:5" ht="15" thickBot="1" x14ac:dyDescent="0.25">
      <c r="A10" s="15" t="s">
        <v>32</v>
      </c>
      <c r="B10" s="55">
        <v>13</v>
      </c>
      <c r="C10" s="56"/>
      <c r="D10" s="56"/>
      <c r="E10" s="57"/>
    </row>
    <row r="11" spans="1:5" ht="16.149999999999999" customHeight="1" x14ac:dyDescent="0.2">
      <c r="A11" s="44" t="s">
        <v>33</v>
      </c>
      <c r="B11" s="44" t="s">
        <v>34</v>
      </c>
      <c r="C11" s="16" t="s">
        <v>35</v>
      </c>
      <c r="D11" s="16" t="s">
        <v>36</v>
      </c>
      <c r="E11" s="44" t="s">
        <v>37</v>
      </c>
    </row>
    <row r="12" spans="1:5" ht="37.5" customHeight="1" thickBot="1" x14ac:dyDescent="0.25">
      <c r="A12" s="45"/>
      <c r="B12" s="45"/>
      <c r="C12" s="17" t="s">
        <v>38</v>
      </c>
      <c r="D12" s="17" t="s">
        <v>39</v>
      </c>
      <c r="E12" s="45"/>
    </row>
    <row r="13" spans="1:5" ht="25.15" customHeight="1" thickBot="1" x14ac:dyDescent="0.25">
      <c r="A13" s="18" t="s">
        <v>40</v>
      </c>
      <c r="B13" s="19"/>
      <c r="C13" s="20">
        <v>1470</v>
      </c>
      <c r="D13" s="21">
        <v>15.89</v>
      </c>
      <c r="E13" s="22">
        <f>SUM(C13*D13)</f>
        <v>23358.3</v>
      </c>
    </row>
    <row r="14" spans="1:5" ht="25.15" customHeight="1" thickBot="1" x14ac:dyDescent="0.25">
      <c r="A14" s="18" t="s">
        <v>41</v>
      </c>
      <c r="B14" s="19"/>
      <c r="C14" s="20">
        <v>4235</v>
      </c>
      <c r="D14" s="21">
        <v>13.34</v>
      </c>
      <c r="E14" s="22">
        <f>SUM(C14*D14)</f>
        <v>56494.9</v>
      </c>
    </row>
    <row r="15" spans="1:5" ht="25.15" customHeight="1" x14ac:dyDescent="0.2">
      <c r="A15" s="23" t="s">
        <v>42</v>
      </c>
      <c r="B15" s="24"/>
      <c r="C15" s="25">
        <v>7975</v>
      </c>
      <c r="D15" s="26">
        <v>12.59</v>
      </c>
      <c r="E15" s="27">
        <f>SUM(C15*D15)</f>
        <v>100405.25</v>
      </c>
    </row>
    <row r="16" spans="1:5" ht="18" customHeight="1" x14ac:dyDescent="0.2">
      <c r="A16" s="58"/>
      <c r="B16" s="59"/>
      <c r="C16" s="59"/>
      <c r="D16" s="59"/>
      <c r="E16" s="60"/>
    </row>
    <row r="17" spans="1:5" ht="26.25" customHeight="1" x14ac:dyDescent="0.2">
      <c r="A17" s="61" t="s">
        <v>43</v>
      </c>
      <c r="B17" s="61"/>
      <c r="C17" s="61"/>
      <c r="D17" s="61"/>
      <c r="E17" s="61"/>
    </row>
    <row r="18" spans="1:5" ht="14.25" x14ac:dyDescent="0.2">
      <c r="A18" s="13" t="s">
        <v>28</v>
      </c>
      <c r="B18" s="55" t="s">
        <v>49</v>
      </c>
      <c r="C18" s="56"/>
      <c r="D18" s="56"/>
      <c r="E18" s="57"/>
    </row>
    <row r="19" spans="1:5" ht="14.25" x14ac:dyDescent="0.2">
      <c r="A19" s="13" t="s">
        <v>29</v>
      </c>
      <c r="B19" s="55" t="s">
        <v>52</v>
      </c>
      <c r="C19" s="56"/>
      <c r="D19" s="56"/>
      <c r="E19" s="57"/>
    </row>
    <row r="20" spans="1:5" ht="14.25" x14ac:dyDescent="0.2">
      <c r="A20" s="13" t="s">
        <v>30</v>
      </c>
      <c r="B20" s="55" t="s">
        <v>53</v>
      </c>
      <c r="C20" s="56"/>
      <c r="D20" s="56"/>
      <c r="E20" s="57"/>
    </row>
    <row r="21" spans="1:5" ht="14.25" x14ac:dyDescent="0.2">
      <c r="A21" s="13" t="s">
        <v>31</v>
      </c>
      <c r="B21" s="55" t="s">
        <v>53</v>
      </c>
      <c r="C21" s="56"/>
      <c r="D21" s="56"/>
      <c r="E21" s="57"/>
    </row>
    <row r="22" spans="1:5" ht="15" thickBot="1" x14ac:dyDescent="0.25">
      <c r="A22" s="28" t="s">
        <v>32</v>
      </c>
      <c r="B22" s="55">
        <v>13</v>
      </c>
      <c r="C22" s="56"/>
      <c r="D22" s="56"/>
      <c r="E22" s="57"/>
    </row>
    <row r="23" spans="1:5" ht="16.149999999999999" customHeight="1" x14ac:dyDescent="0.2">
      <c r="A23" s="44" t="s">
        <v>33</v>
      </c>
      <c r="B23" s="44" t="s">
        <v>34</v>
      </c>
      <c r="C23" s="16" t="s">
        <v>35</v>
      </c>
      <c r="D23" s="16" t="s">
        <v>36</v>
      </c>
      <c r="E23" s="44" t="s">
        <v>37</v>
      </c>
    </row>
    <row r="24" spans="1:5" ht="35.25" customHeight="1" thickBot="1" x14ac:dyDescent="0.25">
      <c r="A24" s="45"/>
      <c r="B24" s="45"/>
      <c r="C24" s="17" t="s">
        <v>38</v>
      </c>
      <c r="D24" s="17" t="s">
        <v>39</v>
      </c>
      <c r="E24" s="45"/>
    </row>
    <row r="25" spans="1:5" ht="25.15" customHeight="1" thickBot="1" x14ac:dyDescent="0.25">
      <c r="A25" s="18" t="s">
        <v>40</v>
      </c>
      <c r="B25" s="19"/>
      <c r="C25" s="20">
        <v>810</v>
      </c>
      <c r="D25" s="29">
        <v>16.440000000000001</v>
      </c>
      <c r="E25" s="22">
        <f>SUM(C25*D25)</f>
        <v>13316.400000000001</v>
      </c>
    </row>
    <row r="26" spans="1:5" ht="25.15" customHeight="1" thickBot="1" x14ac:dyDescent="0.25">
      <c r="A26" s="18" t="s">
        <v>41</v>
      </c>
      <c r="B26" s="19"/>
      <c r="C26" s="20">
        <v>1430</v>
      </c>
      <c r="D26" s="29">
        <v>15.24</v>
      </c>
      <c r="E26" s="22">
        <f>SUM(C26*D26)</f>
        <v>21793.200000000001</v>
      </c>
    </row>
    <row r="27" spans="1:5" ht="25.15" customHeight="1" thickBot="1" x14ac:dyDescent="0.25">
      <c r="A27" s="18" t="s">
        <v>42</v>
      </c>
      <c r="B27" s="19"/>
      <c r="C27" s="20">
        <v>2200</v>
      </c>
      <c r="D27" s="29">
        <v>14.04</v>
      </c>
      <c r="E27" s="22">
        <f>SUM(C27*D27)</f>
        <v>30887.999999999996</v>
      </c>
    </row>
    <row r="28" spans="1:5" ht="14.25" x14ac:dyDescent="0.2">
      <c r="A28" s="30"/>
      <c r="B28" s="31"/>
      <c r="C28" s="32"/>
      <c r="D28" s="33"/>
      <c r="E28" s="34"/>
    </row>
    <row r="29" spans="1:5" ht="22.5" customHeight="1" x14ac:dyDescent="0.2">
      <c r="A29" s="52" t="s">
        <v>44</v>
      </c>
      <c r="B29" s="53"/>
      <c r="C29" s="53"/>
      <c r="D29" s="53"/>
      <c r="E29" s="54"/>
    </row>
    <row r="30" spans="1:5" ht="14.25" x14ac:dyDescent="0.2">
      <c r="A30" s="13" t="s">
        <v>28</v>
      </c>
      <c r="B30" s="55" t="s">
        <v>49</v>
      </c>
      <c r="C30" s="56"/>
      <c r="D30" s="56"/>
      <c r="E30" s="57"/>
    </row>
    <row r="31" spans="1:5" ht="14.25" x14ac:dyDescent="0.2">
      <c r="A31" s="13" t="s">
        <v>29</v>
      </c>
      <c r="B31" s="55" t="s">
        <v>50</v>
      </c>
      <c r="C31" s="56"/>
      <c r="D31" s="56"/>
      <c r="E31" s="57"/>
    </row>
    <row r="32" spans="1:5" ht="14.25" x14ac:dyDescent="0.2">
      <c r="A32" s="13" t="s">
        <v>30</v>
      </c>
      <c r="B32" s="55">
        <v>985351</v>
      </c>
      <c r="C32" s="56"/>
      <c r="D32" s="56"/>
      <c r="E32" s="57"/>
    </row>
    <row r="33" spans="1:5" ht="14.25" x14ac:dyDescent="0.2">
      <c r="A33" s="13" t="s">
        <v>31</v>
      </c>
      <c r="B33" s="55">
        <v>985351</v>
      </c>
      <c r="C33" s="56"/>
      <c r="D33" s="56"/>
      <c r="E33" s="57"/>
    </row>
    <row r="34" spans="1:5" ht="15" thickBot="1" x14ac:dyDescent="0.25">
      <c r="A34" s="28" t="s">
        <v>45</v>
      </c>
      <c r="B34" s="55">
        <v>13</v>
      </c>
      <c r="C34" s="56"/>
      <c r="D34" s="56"/>
      <c r="E34" s="57"/>
    </row>
    <row r="35" spans="1:5" ht="16.149999999999999" customHeight="1" x14ac:dyDescent="0.2">
      <c r="A35" s="44" t="s">
        <v>33</v>
      </c>
      <c r="B35" s="44" t="s">
        <v>34</v>
      </c>
      <c r="C35" s="16" t="s">
        <v>35</v>
      </c>
      <c r="D35" s="16" t="s">
        <v>36</v>
      </c>
      <c r="E35" s="44" t="s">
        <v>37</v>
      </c>
    </row>
    <row r="36" spans="1:5" ht="32.25" customHeight="1" thickBot="1" x14ac:dyDescent="0.25">
      <c r="A36" s="45"/>
      <c r="B36" s="45"/>
      <c r="C36" s="17" t="s">
        <v>38</v>
      </c>
      <c r="D36" s="17" t="s">
        <v>39</v>
      </c>
      <c r="E36" s="45"/>
    </row>
    <row r="37" spans="1:5" ht="25.15" customHeight="1" thickBot="1" x14ac:dyDescent="0.25">
      <c r="A37" s="18" t="s">
        <v>40</v>
      </c>
      <c r="B37" s="19"/>
      <c r="C37" s="35">
        <v>25</v>
      </c>
      <c r="D37" s="29">
        <v>16.23</v>
      </c>
      <c r="E37" s="22">
        <f>SUM(C37*D37)</f>
        <v>405.75</v>
      </c>
    </row>
    <row r="38" spans="1:5" ht="25.15" customHeight="1" thickBot="1" x14ac:dyDescent="0.25">
      <c r="A38" s="18" t="s">
        <v>41</v>
      </c>
      <c r="B38" s="19"/>
      <c r="C38" s="35">
        <v>55</v>
      </c>
      <c r="D38" s="29">
        <v>15.23</v>
      </c>
      <c r="E38" s="22">
        <f>SUM(C38*D38)</f>
        <v>837.65</v>
      </c>
    </row>
    <row r="39" spans="1:5" ht="25.15" customHeight="1" thickBot="1" x14ac:dyDescent="0.25">
      <c r="A39" s="18" t="s">
        <v>42</v>
      </c>
      <c r="B39" s="19"/>
      <c r="C39" s="35">
        <v>2200</v>
      </c>
      <c r="D39" s="29">
        <v>13.23</v>
      </c>
      <c r="E39" s="22">
        <f>SUM(C39*D39)</f>
        <v>29106</v>
      </c>
    </row>
    <row r="40" spans="1:5" ht="14.25" customHeight="1" x14ac:dyDescent="0.2">
      <c r="A40" s="30"/>
      <c r="B40" s="31"/>
      <c r="C40" s="36"/>
      <c r="D40" s="33"/>
      <c r="E40" s="34"/>
    </row>
    <row r="41" spans="1:5" ht="26.25" customHeight="1" x14ac:dyDescent="0.2">
      <c r="A41" s="52" t="s">
        <v>46</v>
      </c>
      <c r="B41" s="53"/>
      <c r="C41" s="53"/>
      <c r="D41" s="53"/>
      <c r="E41" s="54"/>
    </row>
    <row r="42" spans="1:5" ht="14.25" x14ac:dyDescent="0.2">
      <c r="A42" s="13" t="s">
        <v>28</v>
      </c>
      <c r="B42" s="55" t="s">
        <v>49</v>
      </c>
      <c r="C42" s="56"/>
      <c r="D42" s="56"/>
      <c r="E42" s="57"/>
    </row>
    <row r="43" spans="1:5" ht="14.25" x14ac:dyDescent="0.2">
      <c r="A43" s="13" t="s">
        <v>29</v>
      </c>
      <c r="B43" s="55" t="s">
        <v>50</v>
      </c>
      <c r="C43" s="56"/>
      <c r="D43" s="56"/>
      <c r="E43" s="57"/>
    </row>
    <row r="44" spans="1:5" ht="14.25" x14ac:dyDescent="0.2">
      <c r="A44" s="13" t="s">
        <v>30</v>
      </c>
      <c r="B44" s="55">
        <v>985352</v>
      </c>
      <c r="C44" s="56"/>
      <c r="D44" s="56"/>
      <c r="E44" s="57"/>
    </row>
    <row r="45" spans="1:5" ht="14.25" x14ac:dyDescent="0.2">
      <c r="A45" s="13" t="s">
        <v>31</v>
      </c>
      <c r="B45" s="55">
        <v>985352</v>
      </c>
      <c r="C45" s="56"/>
      <c r="D45" s="56"/>
      <c r="E45" s="57"/>
    </row>
    <row r="46" spans="1:5" ht="15" thickBot="1" x14ac:dyDescent="0.25">
      <c r="A46" s="28" t="s">
        <v>45</v>
      </c>
      <c r="B46" s="55">
        <v>13</v>
      </c>
      <c r="C46" s="56"/>
      <c r="D46" s="56"/>
      <c r="E46" s="57"/>
    </row>
    <row r="47" spans="1:5" ht="16.149999999999999" customHeight="1" x14ac:dyDescent="0.2">
      <c r="A47" s="44" t="s">
        <v>33</v>
      </c>
      <c r="B47" s="44" t="s">
        <v>34</v>
      </c>
      <c r="C47" s="16" t="s">
        <v>35</v>
      </c>
      <c r="D47" s="16" t="s">
        <v>36</v>
      </c>
      <c r="E47" s="44" t="s">
        <v>37</v>
      </c>
    </row>
    <row r="48" spans="1:5" ht="34.5" customHeight="1" thickBot="1" x14ac:dyDescent="0.25">
      <c r="A48" s="45"/>
      <c r="B48" s="45"/>
      <c r="C48" s="17" t="s">
        <v>38</v>
      </c>
      <c r="D48" s="17" t="s">
        <v>39</v>
      </c>
      <c r="E48" s="45"/>
    </row>
    <row r="49" spans="1:5" ht="25.15" customHeight="1" thickBot="1" x14ac:dyDescent="0.25">
      <c r="A49" s="18" t="s">
        <v>40</v>
      </c>
      <c r="B49" s="19"/>
      <c r="C49" s="35">
        <v>25</v>
      </c>
      <c r="D49" s="29">
        <v>16.89</v>
      </c>
      <c r="E49" s="22">
        <f>SUM(C49*D49)</f>
        <v>422.25</v>
      </c>
    </row>
    <row r="50" spans="1:5" ht="25.15" customHeight="1" thickBot="1" x14ac:dyDescent="0.25">
      <c r="A50" s="18" t="s">
        <v>41</v>
      </c>
      <c r="B50" s="19"/>
      <c r="C50" s="35">
        <v>55</v>
      </c>
      <c r="D50" s="29">
        <v>15.89</v>
      </c>
      <c r="E50" s="22">
        <f>SUM(C50*D50)</f>
        <v>873.95</v>
      </c>
    </row>
    <row r="51" spans="1:5" ht="25.15" customHeight="1" thickBot="1" x14ac:dyDescent="0.25">
      <c r="A51" s="18" t="s">
        <v>42</v>
      </c>
      <c r="B51" s="19"/>
      <c r="C51" s="35">
        <v>275</v>
      </c>
      <c r="D51" s="29">
        <v>14.89</v>
      </c>
      <c r="E51" s="22">
        <f>SUM(C51*D51)</f>
        <v>4094.75</v>
      </c>
    </row>
    <row r="52" spans="1:5" ht="18" customHeight="1" thickBot="1" x14ac:dyDescent="0.25">
      <c r="A52" s="46"/>
      <c r="B52" s="47"/>
      <c r="C52" s="47"/>
      <c r="D52" s="47"/>
      <c r="E52" s="48"/>
    </row>
    <row r="53" spans="1:5" ht="28.5" customHeight="1" thickBot="1" x14ac:dyDescent="0.25">
      <c r="A53" s="49" t="s">
        <v>47</v>
      </c>
      <c r="B53" s="50"/>
      <c r="C53" s="50"/>
      <c r="D53" s="51"/>
      <c r="E53" s="37">
        <f>SUM(E13:E15)+SUM(E25:E27)+SUM(E37:E39)+SUM(E49:E51)</f>
        <v>281996.40000000002</v>
      </c>
    </row>
    <row r="54" spans="1:5" ht="15" customHeight="1" x14ac:dyDescent="0.2">
      <c r="A54" s="38"/>
      <c r="B54" s="39"/>
      <c r="C54" s="39"/>
      <c r="D54" s="39"/>
      <c r="E54" s="40"/>
    </row>
  </sheetData>
  <sheetProtection algorithmName="SHA-512" hashValue="vaQ5aN8lX5be6edrfWdn6x/Hfhetrwe8U36a6j2ZvS9u2P06hAaBBE5sFAmQdmAq/w46JqR216vcIWw5K2kjHQ==" saltValue="SjBxad97W8HQxLZU+lMGeg==" spinCount="100000" sheet="1" selectLockedCells="1"/>
  <mergeCells count="43">
    <mergeCell ref="A11:A12"/>
    <mergeCell ref="B11:B12"/>
    <mergeCell ref="E11:E12"/>
    <mergeCell ref="A1:E1"/>
    <mergeCell ref="B2:E2"/>
    <mergeCell ref="A3:E3"/>
    <mergeCell ref="A4:E4"/>
    <mergeCell ref="A5:E5"/>
    <mergeCell ref="B6:E6"/>
    <mergeCell ref="B21:E21"/>
    <mergeCell ref="B7:E7"/>
    <mergeCell ref="B8:E8"/>
    <mergeCell ref="B9:E9"/>
    <mergeCell ref="B10:E10"/>
    <mergeCell ref="A16:E16"/>
    <mergeCell ref="A17:E17"/>
    <mergeCell ref="B18:E18"/>
    <mergeCell ref="B19:E19"/>
    <mergeCell ref="B20:E20"/>
    <mergeCell ref="A35:A36"/>
    <mergeCell ref="B35:B36"/>
    <mergeCell ref="E35:E36"/>
    <mergeCell ref="B22:E22"/>
    <mergeCell ref="A23:A24"/>
    <mergeCell ref="B23:B24"/>
    <mergeCell ref="E23:E24"/>
    <mergeCell ref="A29:E29"/>
    <mergeCell ref="B30:E30"/>
    <mergeCell ref="B46:E46"/>
    <mergeCell ref="B31:E31"/>
    <mergeCell ref="B32:E32"/>
    <mergeCell ref="B33:E33"/>
    <mergeCell ref="B34:E34"/>
    <mergeCell ref="A41:E41"/>
    <mergeCell ref="B42:E42"/>
    <mergeCell ref="B43:E43"/>
    <mergeCell ref="B44:E44"/>
    <mergeCell ref="B45:E45"/>
    <mergeCell ref="A47:A48"/>
    <mergeCell ref="B47:B48"/>
    <mergeCell ref="E47:E48"/>
    <mergeCell ref="A52:E52"/>
    <mergeCell ref="A53:D53"/>
  </mergeCells>
  <dataValidations count="1">
    <dataValidation type="decimal" operator="greaterThan" allowBlank="1" showInputMessage="1" showErrorMessage="1" sqref="D13:D15 D37:D40 D25:D28 D49:D51" xr:uid="{C5E69E16-7303-4861-A2D6-5C33E01E1623}">
      <formula1>0</formula1>
    </dataValidation>
  </dataValidations>
  <printOptions horizontalCentered="1"/>
  <pageMargins left="0.75" right="0.75" top="1" bottom="1" header="0.5" footer="0.5"/>
  <pageSetup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51FBD5-5E52-484E-95B1-0A9C20A918D9}"/>
</file>

<file path=customXml/itemProps2.xml><?xml version="1.0" encoding="utf-8"?>
<ds:datastoreItem xmlns:ds="http://schemas.openxmlformats.org/officeDocument/2006/customXml" ds:itemID="{7C1EA1A3-D40F-4E3B-94AC-7A6985161E13}"/>
</file>

<file path=customXml/itemProps3.xml><?xml version="1.0" encoding="utf-8"?>
<ds:datastoreItem xmlns:ds="http://schemas.openxmlformats.org/officeDocument/2006/customXml" ds:itemID="{1B8076E8-4BED-45F7-A1E7-ACD5FB584D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Vendors</vt:lpstr>
      <vt:lpstr>Pricing (2)</vt:lpstr>
      <vt:lpstr>'Pricing (2)'!Print_Area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Nicholas Krafft</cp:lastModifiedBy>
  <cp:lastPrinted>2007-08-08T19:51:24Z</cp:lastPrinted>
  <dcterms:created xsi:type="dcterms:W3CDTF">2007-08-02T15:38:38Z</dcterms:created>
  <dcterms:modified xsi:type="dcterms:W3CDTF">2023-05-05T14:31:34Z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