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2\896-22\"/>
    </mc:Choice>
  </mc:AlternateContent>
  <xr:revisionPtr revIDLastSave="0" documentId="13_ncr:1_{2374C38F-4E55-484D-A3C0-0B0DE543BD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ndors" sheetId="1" r:id="rId1"/>
    <sheet name="Group 1 Rush (2)" sheetId="4" r:id="rId2"/>
    <sheet name="Group 2 Standard (2)" sheetId="5" r:id="rId3"/>
  </sheets>
  <definedNames>
    <definedName name="_xlnm.Print_Area" localSheetId="1">'Group 1 Rush (2)'!$A$1:$D$42</definedName>
    <definedName name="_xlnm.Print_Area" localSheetId="2">'Group 2 Standard (2)'!$A$1:$E$42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5" l="1"/>
  <c r="E43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F42" i="5" l="1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</calcChain>
</file>

<file path=xl/sharedStrings.xml><?xml version="1.0" encoding="utf-8"?>
<sst xmlns="http://schemas.openxmlformats.org/spreadsheetml/2006/main" count="125" uniqueCount="73">
  <si>
    <t>STATE OF OHIO</t>
  </si>
  <si>
    <t>Director of Transportation</t>
  </si>
  <si>
    <t>Award Date</t>
  </si>
  <si>
    <t>Invitation</t>
  </si>
  <si>
    <t>896-22</t>
  </si>
  <si>
    <t>Split</t>
  </si>
  <si>
    <t>Opened</t>
  </si>
  <si>
    <t>Location</t>
  </si>
  <si>
    <t>Sign Shop</t>
  </si>
  <si>
    <t>Commodity</t>
  </si>
  <si>
    <t>Highway Signs</t>
  </si>
  <si>
    <t>Threshold</t>
  </si>
  <si>
    <t>Vendor Information</t>
  </si>
  <si>
    <t>Remit to Address</t>
  </si>
  <si>
    <t>Link to Bid</t>
  </si>
  <si>
    <t>Included on Pricing Tab</t>
  </si>
  <si>
    <t>MD Solutions Inc</t>
  </si>
  <si>
    <t>8225 Estates Parkway</t>
  </si>
  <si>
    <t>Plain City, OH 43064</t>
  </si>
  <si>
    <t>Neil Louy</t>
  </si>
  <si>
    <t>614-873-2222</t>
  </si>
  <si>
    <t>OAKS ID: 0000156080</t>
  </si>
  <si>
    <t>neil@md-signs.com</t>
  </si>
  <si>
    <t>896-22 Highway Signs</t>
  </si>
  <si>
    <t>GROUP 1 - 14 Day Rush Pricing 1000 sf and Under Flat Sheet, Up to 500 sf EXT. Max of 1000 sf Per Order</t>
  </si>
  <si>
    <t>Vendor Name:</t>
  </si>
  <si>
    <t>Item</t>
  </si>
  <si>
    <t>Estimated Quanitiy/SF</t>
  </si>
  <si>
    <t>Description/Sign Types</t>
  </si>
  <si>
    <t>7 Day Rush Pricing 1000 sf and Under Flat Sheet, Up to 500 sf EXT. Max of 1000 sf Per Order</t>
  </si>
  <si>
    <t>Total</t>
  </si>
  <si>
    <t xml:space="preserve">Flat Sheet Aluminum Highway Sign, 0.080" Thick, Type G Reflective Sheeting, One Color Silk Screened or digitallly printed (CMS 730.24).  The sign shall be fabricated with any non-fluorescent color permanent Type G reflective sheeting with a direct or reverse silk screening or digitally printed (CMS 730.24) process using opaque or transparent ink in a single operation.  </t>
  </si>
  <si>
    <t xml:space="preserve">Flat Sheet Aluminum Temporary Work Zone Sign, 0.080" Thick, Fluorescent Type H or J Reflective Sheeting, One Color Silk Screened or digitally printed (CMS 730.24).   The sign shall be fabricated with temporary work zone Type H or J fluorescent orange reflective sheeting with a direct or reverse silk screening or digitally printed (CMS 730.24) process using opaque or transparent ink in a single operation.  </t>
  </si>
  <si>
    <t xml:space="preserve">Flat Sheet Aluminum Highway Sign, 0.080" Thick, Fluorescent Type H or J Reflective Sheeting, One Color Silk Screened or digitally printed (CMS 730.24).  The sign shall be fabricated with any fluorescent color permanent Type H or J reflective sheeting with a direct or reverse silk screening or digitally printed (CMS 730.24) process using opaque or transparent ink in a single operation.  </t>
  </si>
  <si>
    <t xml:space="preserve">Flat Sheet Aluminum Highway Sign, 0.100" Thick, Type G Reflective Sheeting, One Color Silk Screened or digitally printed (CMS 730.24).  The sign shall be fabricated with any non-fluorescent color permanent Type G reflective sheeting with a direct or reverse silk screening or digitally printed (CMS 730.24) process using opaque or transparent ink in a single operation. </t>
  </si>
  <si>
    <t xml:space="preserve">Flat Sheet Aluminum Temporary Work Zone Sign, 0.100" Thick, Fluorescent Type H or J Reflective Sheeting, One Color Silk Screened or digitally printed (CMS 730.24).  The sign shall be fabricated with temporary work zone Type H or J fluorescent orange reflective sheeting with a direct or reverse silk screening or digitally printed (CMS 730.24) process using opaque or transparent ink in a single operation.  </t>
  </si>
  <si>
    <t xml:space="preserve">Flat Sheet Aluminum Highway Sign, 0.100" Thick, Fluorescent Type H or J Reflective Sheeting, One Color Silk Screened or digitally printed (CMS 730.24).   The sign shall be fabricated with any fluorescent color permanent Type H or J reflective sheeting with a direct or reverse silk screening or digitally printed (CMS 730.24) process using opaque or transparent ink in a single operation. </t>
  </si>
  <si>
    <t xml:space="preserve">Flat Sheet Aluminum Highway Sign, 0.080" Thick, Type G Reflective Sheeting, Two Color Silk Screened or digitally printed (CMS 730.24).  The sign shall be fabricated with any non-fluorescent color permanent Type G reflective sheeting with a direct or reverse silk screening or digitally printed (CMS 730.24) process using opaque or transparent ink in multiple/single operations. </t>
  </si>
  <si>
    <t xml:space="preserve">Flat Sheet Aluminum Temporary Work Zone Sign, 0.080" Thick, Fluorescent Type H or J Reflective Sheeting, Two Color Silk Screened or digitally printed (CMS 730.24).  The sign shall be fabricated with temporary work zone Type H or J fluorescent orange reflective sheeting with a direct or reverse silk screening or digitally printed (CMS 730.24) process using opaque or transparent ink in single/multiple operations. </t>
  </si>
  <si>
    <t>Flat Sheet Aluminum Highway Sign, 0.080" Thick, Fluorescent Type H or J Reflective Sheeting, Two Color Silk Screened or digitally printed (CMS 730.24).  The sign shall be fabricated with any fluorescent color permanent Type H or J reflective sheeting with a direct or reverse silk screening or digitally printed (CMS 730.24) process using opaque or transparent ink in single/multiple operations.</t>
  </si>
  <si>
    <t xml:space="preserve">Flat Sheet Aluminum Highway Sign, 0.080" Thick, Type G Reflective Sheeting, Three Color Silk Screened or digitally printed (CMS 730.24).  The sign shall be fabricated with any non-fluorescent color permanent Type G reflective sheeting with a direct or reverse silk screening or digitally printed (CMS 730.24) process using opaque or transparent ink in single/multiple operations. </t>
  </si>
  <si>
    <t xml:space="preserve">Flat Sheet Aluminum Temporary Work Zone Sign, 0.080" Thick, Fluorescent Type H or J Reflective Sheeting, Three Color Silk Screened.  The sign shall be fabricated with temporary work zone Type H or J fluorescent orange reflective sheeting with a direct or reverse silk screening process or digitally printed (CMS 730.24) using opaque or transparent ink in single/multiple operations.  </t>
  </si>
  <si>
    <t>Flat Sheet Aluminum Highway Sign, 0.080" Thick, Fluorescent Type H or J Reflective Sheeting, Three Color Silk Screened.  The sign shall be fabricated with any fluorescent color permanent Type H or J reflective sheeting with a direct or reverse silk screening process or digitally printed (CMS 730.24) using opaque or transparent ink in single/multiple operations.</t>
  </si>
  <si>
    <t xml:space="preserve">Flat Sheet Aluminum Highway Sign, 0.100" Thick, Type G Reflective Sheeting, Four Color Silk Screened.  The sign shall be fabricated with any non-fluorescent color permanent Type G reflective sheeting with a direct or reverse silk screening process or digitally printed (CMS 730.24) using opaque or transparent ink in single/multiple operations. </t>
  </si>
  <si>
    <t xml:space="preserve">Flat Sheet Aluminum Temporary Work Zone Sign, 0.100" Thick, Fluorescent Type H or J Reflective Sheeting, Four Color Silk Screened.  The sign shall be fabricated with temporary work zone Type H or J fluorescent orange reflective sheeting with a direct or reverse silk screening process using opaque or transparent ink in multiple/single operations.  </t>
  </si>
  <si>
    <t>Flat Sheet Aluminum Highway Sign, 0.100" Thick, Fluorescent Type H or J Reflective Sheeting, Four Color Silk Screened or digitally printed (CMS 730.24).  The sign shall be fabricated with any fluorescent color permanent Type H or J reflective sheeting with a direct or reverse silk screening process using opaque or transparent ink in multiple/single operations.</t>
  </si>
  <si>
    <t xml:space="preserve">Flat Sheet Aluminum Highway Sign, 0.100" Thick, Type G Reflective Sheeting, Two Color Silk Screened.   The sign shall be fabricated with any non-fluorescent color permanent Type G reflective sheeting with a direct or reverse silk screening or digitally printed (CMS 730.24) process using opaque or transparent ink in multiple/single operations. </t>
  </si>
  <si>
    <t xml:space="preserve">Flat Sheet Aluminum Temporary Work Zone Sign, 0.100" Thick, Fluorescent Type H or J Reflective Sheeting, Two Color Silk Screened.  The sign shall be fabricated with temporary work zone Type H or J fluorescent orange reflective sheeting with a direct or reverse silk screening process or digitally printed (CMS 730.24) using opaque or transparent ink in multiple/single operations.  </t>
  </si>
  <si>
    <t>Flat Sheet Aluminum Highway Sign, 0.100" Thick, Fluorescent Type H or J Reflective Sheeting, Two Color Silk Screened or digitally printed (CMS 730.24).   The sign shall be fabricated with any fluorescent color permanent Type H or J reflective sheeting with a direct or reverse silk screening process or digitally printed (CMS 730.24) using opaque or transparent ink in multiple/single operations.</t>
  </si>
  <si>
    <t>Hinged Flat Sheet Aluminum Highway Sign, 0.080" Thick, Type G Reflective Sheeting, One Color Silk Screened.  The sign shall be fabricated with any non-fluorescent color permanent Type G reflective sheeting with a direct or reverse silk screening or digitally printed (CMS 730.24) process using opaque or transparent ink in a single operation.  See enclosed hinge specifications.</t>
  </si>
  <si>
    <t>Hinged Flat Sheet Aluminum Highway Sign, 0.100" Thick, Type G Reflective Sheeting, One Color Silk Screened.   The sign shall be fabricated with any non-fluorescent color permanent Type G reflective sheeting with a direct or reverse silk screening or digitally printed (CMS 730.24) process using opaque or transparent ink in a single operation.   See enclosed hinge specifications.</t>
  </si>
  <si>
    <t xml:space="preserve">Hinged Flat Sheet Aluminum Highway Sign, 0.080" Thick, Type H or J Reflective Sheeting, One Color Silk Screened.  The sign shall be fabricated with any fluorescent color permanent Type H or J reflective sheeting with a direct or reverse silk screening or digitally printed (CMS 730.24) process using opaque or transparent ink in a single operation.  See enclosed hinge specifications. </t>
  </si>
  <si>
    <t xml:space="preserve">Hinged Flat Sheet Aluminum Highway Sign, 0.100" Thick, Type H or J Reflective Sheeting,  One Color Silk Screened.  The sign shall be fabricated with any fluorescent color permanent Type H or J reflective sheeting with a direct or reverse silk screening or digitally printed (CMS 730.24) process using opaque or transparent ink in a single operation.  See enclosed hinge specifications. </t>
  </si>
  <si>
    <t xml:space="preserve">Hinged Flat Sheet Aluminum Temporary Work Zone Sign, 0.080" Thick, Fluorescent Type H or J Reflective Sheeting, One Color Silk Screened.  The sign shall be fabricated with temporary work zone Type H or J fluorescent orange reflective sheeting with a direct or reverse silk screening or digitally printed (CMS 730.24) process using opaque or transparent ink in a single operation.  See enclosed hinge specifications. </t>
  </si>
  <si>
    <t xml:space="preserve">Hinged Flat Sheet Aluminum Temporary Work Zone Sign, 0.100" Thick, Fluorescent Type H or J Reflective Sheeting, One Color Silk Screened.  The sign shall be fabricated with temporary work zone Type H or J fluorescent orange reflective sheeting with a direct or reverse silk screening or digitally printed (CMS 730.24) process using opaque or transparent ink in a single operation.  See enclosed hinge specifications. </t>
  </si>
  <si>
    <t>Flat Sheet Aluminum Highway Sign, 0.080" Thick, Type G Reflective Sheeting, Using Electronic Cuttable Film or Direct Applied Copy or digital printing (CMS 730.24).   The sign shall be fabricated with any non-fluorescent color permanent Type G reflective sheeting with direct applied copy or digitally printed.</t>
  </si>
  <si>
    <t>Flat Sheet Aluminum Highway Sign, 0.100" Thick, Type G Reflective Sheeting, Using Electronic Cuttable Film or Direct Applied Copy or digital printing (CMS 730.24).  The sign shall be fabricated with any non-fluorescent color permanent Type G reflective sheeting with direct applied copy or digitally printed</t>
  </si>
  <si>
    <t>Flat Sheet Aluminum Highway Sign, 0.125" Thick, Type G Reflective Sheeting, Using Electronic Cuttable Film or Direct Applied Copy or digitally printed (CMS 730.24).  The sign shall be fabricated with any non-fluorescent color permanent Type G reflective sheeting with direct applied copy or digitally printed.</t>
  </si>
  <si>
    <t>Flat Sheet Aluminum Highway Sign, 0.080" Thick, Type G Reflective Sheeting Only, Single-Sided.  Type G reflective sheeting shall be applied to one side of the sign blank.  No silk screening/digital printingrequired.</t>
  </si>
  <si>
    <t>Flat Sheet Aluminum Highway Sign, 0.080" Thick, Fluorescent Type H or J Reflective Sheeting Only, Single-Sided.  Type H or J reflective sheeting shall be applied to one side of the sign blank.  No silk screening/ digital printing required.</t>
  </si>
  <si>
    <t>Flat Sheet Aluminum Temporary Work Sign, 0.080" Thick, Fluorescent Type H or J Reflective Sheeting Only, Single-Sided.  Type H or J reflective sheeting shall be applied to one side of the sign blank.  No silk screening/digital printing required.</t>
  </si>
  <si>
    <t>Flat Sheet Aluminum Highway Sign, 0.080" Thick, Type G Reflective Sheeting Only, Double-Sided.   Type G reflective sheeting shall be applied to both sides of the sign blank.  No silk screening/digital printing required.</t>
  </si>
  <si>
    <t>Flat Sheet Aluminum Highway Sign, 0.080" Thick, Type G Reflective Sheeting Double-Sided.  Type G reflective sheeting shall be applied to both sides of the sign blank.   One color silk screened or digitally printed (CMS 730.24) (both sides).</t>
  </si>
  <si>
    <t>Extruded Highway Sign, Type G, Using Direct Applied Type G Copy.  The sign shall be fabricated with any non-fluorescent color permanent Type G reflective sheeting on extruded panels in a single operation with Type G direct applied copy.  See Extruded Sign Drawing and related apecifications on Page 20.</t>
  </si>
  <si>
    <t>Extruded Highway Sign, Type G, Using Direct Applied Type H or J  Copy.   The sign shall be fabricated with any non-fluorescent color permanent Type G reflective sheeting on extruded panels in a single operation with Type H or J  direct applied copy.  See Extruded Sign Drawing and related apecifications on Page 20.</t>
  </si>
  <si>
    <t>Extruded Highway Sign, Fluorescent Type H or J, Using Direct Applied Non-Reflective Black Copy.  The sign shall be fabricated with any fluorescent color permanent Type H or J reflective sheeting on extruded panels in a single operation with black non-reflective direct applied copy.  See Extruded Sign Drawing and related apecifications on Page 20.</t>
  </si>
  <si>
    <t>Extruded Temporary Work Zone Sign,  Fluorescent Type H or J, Using Direct Applied Non-Reflective Black Copy.  The sign shall be fabricated with temporary work zone fluorescent orange permanent Type H or J reflective sheeting on extruded panels in a single operation with black non-reflective direct applied copy.  See Extruded Sign Drawing and related apecifications on Page 20.</t>
  </si>
  <si>
    <r>
      <t>Guardrail Blockout Reflector, 4.5" x 10", Type G Reflective Sheeting on both sides.   Note: Reference enclosed Standard Construction Drawing TC-61.30.</t>
    </r>
    <r>
      <rPr>
        <sz val="20"/>
        <color indexed="8"/>
        <rFont val="Arial"/>
        <family val="2"/>
      </rPr>
      <t xml:space="preserve"> * </t>
    </r>
    <r>
      <rPr>
        <sz val="9"/>
        <color indexed="8"/>
        <rFont val="Arial"/>
        <family val="2"/>
      </rPr>
      <t>Pricing for this item is EACH</t>
    </r>
  </si>
  <si>
    <t>Group 1 Grand Total</t>
  </si>
  <si>
    <t>GROUP 2 - 45 Day Turnaround Pricing flat sheet, 45 days on EXT</t>
  </si>
  <si>
    <t>Unit Bid Price per ft²  Except line 37* ; 30 Day Turnaround Pricing flat sheet, 45 days on EXT</t>
  </si>
  <si>
    <t>Group 2 Grand Total</t>
  </si>
  <si>
    <t>MDSolutions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</si>
</sst>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2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/>
    <xf numFmtId="49" fontId="0" fillId="0" borderId="0" xfId="0" applyNumberForma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1" applyFont="1"/>
    <xf numFmtId="0" fontId="1" fillId="0" borderId="0" xfId="1"/>
    <xf numFmtId="0" fontId="15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top" wrapText="1"/>
    </xf>
    <xf numFmtId="164" fontId="17" fillId="0" borderId="1" xfId="2" applyNumberFormat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18" fillId="0" borderId="1" xfId="1" applyFont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left" vertical="top" wrapText="1"/>
    </xf>
    <xf numFmtId="0" fontId="1" fillId="0" borderId="0" xfId="1" applyAlignment="1">
      <alignment horizontal="left"/>
    </xf>
    <xf numFmtId="0" fontId="11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14" fontId="0" fillId="0" borderId="0" xfId="0" applyNumberFormat="1"/>
    <xf numFmtId="164" fontId="1" fillId="0" borderId="0" xfId="1" applyNumberForma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1" fillId="4" borderId="1" xfId="1" applyFill="1" applyBorder="1" applyAlignment="1">
      <alignment horizontal="right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3" fillId="0" borderId="1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center" vertical="center"/>
    </xf>
    <xf numFmtId="164" fontId="1" fillId="0" borderId="1" xfId="1" applyNumberFormat="1" applyBorder="1"/>
  </cellXfs>
  <cellStyles count="3">
    <cellStyle name="Currency 2" xfId="2" xr:uid="{6E914C37-720F-4FFD-ADF1-38D698D49951}"/>
    <cellStyle name="Normal" xfId="0" builtinId="0"/>
    <cellStyle name="Normal 2" xfId="1" xr:uid="{21C71B4E-3915-46B7-A64C-4EFAC2DD847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topLeftCell="A5" workbookViewId="0">
      <selection activeCell="F8" sqref="F8"/>
    </sheetView>
  </sheetViews>
  <sheetFormatPr defaultRowHeight="12.75" x14ac:dyDescent="0.2"/>
  <cols>
    <col min="1" max="1" width="28.140625" style="2" bestFit="1" customWidth="1"/>
    <col min="2" max="3" width="28.140625" customWidth="1"/>
    <col min="4" max="4" width="10" customWidth="1"/>
    <col min="5" max="5" width="9.85546875" customWidth="1"/>
    <col min="6" max="7" width="10" bestFit="1" customWidth="1"/>
  </cols>
  <sheetData>
    <row r="1" spans="1:6" x14ac:dyDescent="0.2">
      <c r="A1" s="27"/>
      <c r="B1" s="27"/>
      <c r="C1" s="28" t="s">
        <v>0</v>
      </c>
      <c r="D1" s="28"/>
      <c r="E1" s="28"/>
      <c r="F1" s="28"/>
    </row>
    <row r="2" spans="1:6" x14ac:dyDescent="0.2">
      <c r="A2" s="27"/>
      <c r="B2" s="27"/>
      <c r="C2" s="27"/>
      <c r="D2" s="27"/>
      <c r="E2" s="27"/>
      <c r="F2" s="27"/>
    </row>
    <row r="3" spans="1:6" x14ac:dyDescent="0.2">
      <c r="A3" s="27"/>
      <c r="B3" s="27"/>
      <c r="C3" s="27"/>
      <c r="D3" s="27"/>
      <c r="E3" s="27"/>
      <c r="F3" s="27"/>
    </row>
    <row r="4" spans="1:6" x14ac:dyDescent="0.2">
      <c r="A4" s="27"/>
      <c r="B4" s="27"/>
      <c r="C4" s="27"/>
      <c r="D4" s="27"/>
      <c r="E4" s="27"/>
      <c r="F4" s="27"/>
    </row>
    <row r="5" spans="1:6" x14ac:dyDescent="0.2">
      <c r="A5" s="27"/>
      <c r="B5" s="27"/>
      <c r="C5" s="29" t="s">
        <v>1</v>
      </c>
      <c r="D5" s="29"/>
      <c r="E5" s="29"/>
      <c r="F5" s="29"/>
    </row>
    <row r="6" spans="1:6" x14ac:dyDescent="0.2">
      <c r="A6" s="27"/>
      <c r="B6" s="27"/>
      <c r="C6" s="27"/>
      <c r="D6" s="27"/>
      <c r="E6" s="27"/>
      <c r="F6" s="1" t="s">
        <v>2</v>
      </c>
    </row>
    <row r="7" spans="1:6" x14ac:dyDescent="0.2">
      <c r="A7"/>
      <c r="B7" s="3" t="s">
        <v>3</v>
      </c>
      <c r="C7" s="4" t="s">
        <v>4</v>
      </c>
      <c r="D7" s="4" t="s">
        <v>5</v>
      </c>
      <c r="F7" s="25">
        <v>44409</v>
      </c>
    </row>
    <row r="8" spans="1:6" x14ac:dyDescent="0.2">
      <c r="A8"/>
      <c r="B8" s="5" t="s">
        <v>6</v>
      </c>
      <c r="C8" s="6">
        <v>44385</v>
      </c>
    </row>
    <row r="9" spans="1:6" x14ac:dyDescent="0.2">
      <c r="A9"/>
      <c r="B9" s="5" t="s">
        <v>7</v>
      </c>
      <c r="C9" s="7" t="s">
        <v>8</v>
      </c>
    </row>
    <row r="10" spans="1:6" x14ac:dyDescent="0.2">
      <c r="A10"/>
      <c r="B10" s="5" t="s">
        <v>9</v>
      </c>
      <c r="C10" s="7" t="s">
        <v>10</v>
      </c>
    </row>
    <row r="11" spans="1:6" x14ac:dyDescent="0.2">
      <c r="A11"/>
      <c r="B11" s="8" t="s">
        <v>11</v>
      </c>
    </row>
    <row r="12" spans="1:6" x14ac:dyDescent="0.2">
      <c r="A12" s="9" t="s">
        <v>4</v>
      </c>
    </row>
    <row r="13" spans="1:6" x14ac:dyDescent="0.2">
      <c r="A13"/>
      <c r="B13" s="5" t="s">
        <v>12</v>
      </c>
      <c r="C13" s="5" t="s">
        <v>13</v>
      </c>
      <c r="D13" s="5" t="s">
        <v>14</v>
      </c>
    </row>
    <row r="14" spans="1:6" x14ac:dyDescent="0.2">
      <c r="A14" s="7" t="s">
        <v>16</v>
      </c>
      <c r="B14" s="10" t="s">
        <v>16</v>
      </c>
      <c r="C14" s="5" t="s">
        <v>15</v>
      </c>
    </row>
    <row r="15" spans="1:6" x14ac:dyDescent="0.2">
      <c r="A15" s="7" t="s">
        <v>17</v>
      </c>
      <c r="B15" s="7" t="s">
        <v>17</v>
      </c>
    </row>
    <row r="16" spans="1:6" x14ac:dyDescent="0.2">
      <c r="A16" s="7" t="s">
        <v>18</v>
      </c>
      <c r="B16" s="7" t="s">
        <v>18</v>
      </c>
    </row>
    <row r="17" spans="1:2" x14ac:dyDescent="0.2">
      <c r="A17" s="7" t="s">
        <v>19</v>
      </c>
      <c r="B17" s="7" t="s">
        <v>19</v>
      </c>
    </row>
    <row r="18" spans="1:2" x14ac:dyDescent="0.2">
      <c r="A18" s="7" t="s">
        <v>20</v>
      </c>
      <c r="B18" s="7" t="s">
        <v>20</v>
      </c>
    </row>
    <row r="19" spans="1:2" x14ac:dyDescent="0.2">
      <c r="A19" s="7" t="s">
        <v>21</v>
      </c>
    </row>
    <row r="20" spans="1:2" x14ac:dyDescent="0.2">
      <c r="A20" s="7" t="s">
        <v>22</v>
      </c>
    </row>
    <row r="21" spans="1:2" x14ac:dyDescent="0.2">
      <c r="A21"/>
      <c r="B21" s="10" t="s">
        <v>16</v>
      </c>
    </row>
  </sheetData>
  <mergeCells count="5">
    <mergeCell ref="A1:B6"/>
    <mergeCell ref="C1:F1"/>
    <mergeCell ref="C2:F4"/>
    <mergeCell ref="C5:F5"/>
    <mergeCell ref="C6:E6"/>
  </mergeCells>
  <phoneticPr fontId="0" type="noConversion"/>
  <pageMargins left="0.25" right="0.25" top="1" bottom="1" header="0.5" footer="0.5"/>
  <pageSetup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A0169-0D37-4A18-A39A-7A63E74D4B37}">
  <sheetPr>
    <tabColor rgb="FFFF0000"/>
  </sheetPr>
  <dimension ref="A1:H43"/>
  <sheetViews>
    <sheetView showGridLines="0" topLeftCell="A34" zoomScaleNormal="100" zoomScaleSheetLayoutView="90" workbookViewId="0">
      <selection activeCell="E6" sqref="E6:E43"/>
    </sheetView>
  </sheetViews>
  <sheetFormatPr defaultColWidth="8.7109375" defaultRowHeight="15" x14ac:dyDescent="0.25"/>
  <cols>
    <col min="1" max="1" width="5" style="12" customWidth="1"/>
    <col min="2" max="2" width="11" style="12" customWidth="1"/>
    <col min="3" max="3" width="79.7109375" style="12" customWidth="1"/>
    <col min="4" max="4" width="19.42578125" style="21" customWidth="1"/>
    <col min="5" max="5" width="17.42578125" style="12" customWidth="1"/>
    <col min="6" max="7" width="8.7109375" style="12"/>
    <col min="8" max="8" width="9.140625" style="12" customWidth="1"/>
    <col min="9" max="16384" width="8.7109375" style="12"/>
  </cols>
  <sheetData>
    <row r="1" spans="1:6" s="11" customFormat="1" ht="21" customHeight="1" x14ac:dyDescent="0.3">
      <c r="A1" s="31" t="s">
        <v>23</v>
      </c>
      <c r="B1" s="32"/>
      <c r="C1" s="32"/>
      <c r="D1" s="32"/>
      <c r="E1" s="33"/>
    </row>
    <row r="2" spans="1:6" s="11" customFormat="1" ht="21" customHeight="1" x14ac:dyDescent="0.3">
      <c r="A2" s="34" t="s">
        <v>24</v>
      </c>
      <c r="B2" s="34"/>
      <c r="C2" s="34"/>
      <c r="D2" s="34"/>
      <c r="E2" s="35"/>
    </row>
    <row r="3" spans="1:6" s="11" customFormat="1" ht="23.25" customHeight="1" x14ac:dyDescent="0.3">
      <c r="A3" s="36" t="s">
        <v>25</v>
      </c>
      <c r="B3" s="36"/>
      <c r="C3" s="37" t="s">
        <v>72</v>
      </c>
      <c r="D3" s="37"/>
      <c r="E3" s="37"/>
    </row>
    <row r="4" spans="1:6" ht="53.25" customHeight="1" x14ac:dyDescent="0.25">
      <c r="A4" s="38" t="s">
        <v>26</v>
      </c>
      <c r="B4" s="39" t="s">
        <v>27</v>
      </c>
      <c r="C4" s="38" t="s">
        <v>28</v>
      </c>
      <c r="D4" s="41" t="s">
        <v>29</v>
      </c>
      <c r="E4" s="41" t="s">
        <v>30</v>
      </c>
    </row>
    <row r="5" spans="1:6" ht="21.75" customHeight="1" x14ac:dyDescent="0.25">
      <c r="A5" s="38"/>
      <c r="B5" s="40"/>
      <c r="C5" s="38"/>
      <c r="D5" s="41"/>
      <c r="E5" s="41"/>
    </row>
    <row r="6" spans="1:6" ht="45" x14ac:dyDescent="0.25">
      <c r="A6" s="13">
        <v>1</v>
      </c>
      <c r="B6" s="13">
        <v>5000</v>
      </c>
      <c r="C6" s="14" t="s">
        <v>31</v>
      </c>
      <c r="D6" s="42">
        <v>11.303000000000001</v>
      </c>
      <c r="E6" s="15">
        <f>B6*D6</f>
        <v>56515.000000000007</v>
      </c>
      <c r="F6" s="26"/>
    </row>
    <row r="7" spans="1:6" ht="45" x14ac:dyDescent="0.25">
      <c r="A7" s="16">
        <v>2</v>
      </c>
      <c r="B7" s="16">
        <v>3000</v>
      </c>
      <c r="C7" s="14" t="s">
        <v>32</v>
      </c>
      <c r="D7" s="42">
        <v>14.4018</v>
      </c>
      <c r="E7" s="15">
        <f t="shared" ref="E7:E42" si="0">B7*D7</f>
        <v>43205.4</v>
      </c>
      <c r="F7" s="26"/>
    </row>
    <row r="8" spans="1:6" ht="45" x14ac:dyDescent="0.25">
      <c r="A8" s="16">
        <v>3</v>
      </c>
      <c r="B8" s="16">
        <v>3000</v>
      </c>
      <c r="C8" s="14" t="s">
        <v>33</v>
      </c>
      <c r="D8" s="42">
        <v>14.4018</v>
      </c>
      <c r="E8" s="15">
        <f t="shared" si="0"/>
        <v>43205.4</v>
      </c>
      <c r="F8" s="26"/>
    </row>
    <row r="9" spans="1:6" ht="45" x14ac:dyDescent="0.25">
      <c r="A9" s="16">
        <v>4</v>
      </c>
      <c r="B9" s="16">
        <v>3000</v>
      </c>
      <c r="C9" s="14" t="s">
        <v>34</v>
      </c>
      <c r="D9" s="42">
        <v>13.182600000000001</v>
      </c>
      <c r="E9" s="15">
        <f t="shared" si="0"/>
        <v>39547.800000000003</v>
      </c>
      <c r="F9" s="26"/>
    </row>
    <row r="10" spans="1:6" ht="45" x14ac:dyDescent="0.25">
      <c r="A10" s="16">
        <v>5</v>
      </c>
      <c r="B10" s="16">
        <v>2000</v>
      </c>
      <c r="C10" s="14" t="s">
        <v>35</v>
      </c>
      <c r="D10" s="42">
        <v>16.243299999999998</v>
      </c>
      <c r="E10" s="15">
        <f t="shared" si="0"/>
        <v>32486.599999999995</v>
      </c>
      <c r="F10" s="26"/>
    </row>
    <row r="11" spans="1:6" ht="45" x14ac:dyDescent="0.25">
      <c r="A11" s="16">
        <v>6</v>
      </c>
      <c r="B11" s="16">
        <v>5000</v>
      </c>
      <c r="C11" s="14" t="s">
        <v>36</v>
      </c>
      <c r="D11" s="42">
        <v>16.243299999999998</v>
      </c>
      <c r="E11" s="15">
        <f t="shared" si="0"/>
        <v>81216.499999999985</v>
      </c>
      <c r="F11" s="26"/>
    </row>
    <row r="12" spans="1:6" ht="45" x14ac:dyDescent="0.25">
      <c r="A12" s="16">
        <v>7</v>
      </c>
      <c r="B12" s="16">
        <v>2000</v>
      </c>
      <c r="C12" s="14" t="s">
        <v>37</v>
      </c>
      <c r="D12" s="42">
        <v>11.506200000000002</v>
      </c>
      <c r="E12" s="15">
        <f t="shared" si="0"/>
        <v>23012.400000000001</v>
      </c>
      <c r="F12" s="26"/>
    </row>
    <row r="13" spans="1:6" ht="45" x14ac:dyDescent="0.25">
      <c r="A13" s="16">
        <v>8</v>
      </c>
      <c r="B13" s="16">
        <v>1000</v>
      </c>
      <c r="C13" s="14" t="s">
        <v>38</v>
      </c>
      <c r="D13" s="42">
        <v>17.703800000000001</v>
      </c>
      <c r="E13" s="15">
        <f t="shared" si="0"/>
        <v>17703.800000000003</v>
      </c>
      <c r="F13" s="26"/>
    </row>
    <row r="14" spans="1:6" ht="45" x14ac:dyDescent="0.25">
      <c r="A14" s="16">
        <v>9</v>
      </c>
      <c r="B14" s="16">
        <v>1000</v>
      </c>
      <c r="C14" s="14" t="s">
        <v>39</v>
      </c>
      <c r="D14" s="42">
        <v>17.703800000000001</v>
      </c>
      <c r="E14" s="15">
        <f t="shared" si="0"/>
        <v>17703.800000000003</v>
      </c>
      <c r="F14" s="26"/>
    </row>
    <row r="15" spans="1:6" ht="45" x14ac:dyDescent="0.25">
      <c r="A15" s="16">
        <v>10</v>
      </c>
      <c r="B15" s="16">
        <v>1000</v>
      </c>
      <c r="C15" s="14" t="s">
        <v>40</v>
      </c>
      <c r="D15" s="42">
        <v>11.6332</v>
      </c>
      <c r="E15" s="15">
        <f t="shared" si="0"/>
        <v>11633.2</v>
      </c>
      <c r="F15" s="26"/>
    </row>
    <row r="16" spans="1:6" ht="45" x14ac:dyDescent="0.25">
      <c r="A16" s="16">
        <v>11</v>
      </c>
      <c r="B16" s="16">
        <v>1000</v>
      </c>
      <c r="C16" s="14" t="s">
        <v>41</v>
      </c>
      <c r="D16" s="42">
        <v>17.691099999999999</v>
      </c>
      <c r="E16" s="15">
        <f t="shared" si="0"/>
        <v>17691.099999999999</v>
      </c>
      <c r="F16" s="26"/>
    </row>
    <row r="17" spans="1:6" ht="45" x14ac:dyDescent="0.25">
      <c r="A17" s="16">
        <v>12</v>
      </c>
      <c r="B17" s="16">
        <v>500</v>
      </c>
      <c r="C17" s="14" t="s">
        <v>42</v>
      </c>
      <c r="D17" s="42">
        <v>17.691099999999999</v>
      </c>
      <c r="E17" s="15">
        <f t="shared" si="0"/>
        <v>8845.5499999999993</v>
      </c>
      <c r="F17" s="26"/>
    </row>
    <row r="18" spans="1:6" ht="45" x14ac:dyDescent="0.25">
      <c r="A18" s="16">
        <v>13</v>
      </c>
      <c r="B18" s="16">
        <v>500</v>
      </c>
      <c r="C18" s="17" t="s">
        <v>43</v>
      </c>
      <c r="D18" s="42">
        <v>13.614400000000002</v>
      </c>
      <c r="E18" s="15">
        <f t="shared" si="0"/>
        <v>6807.2000000000007</v>
      </c>
      <c r="F18" s="26"/>
    </row>
    <row r="19" spans="1:6" ht="45" x14ac:dyDescent="0.25">
      <c r="A19" s="16">
        <v>14</v>
      </c>
      <c r="B19" s="16">
        <v>500</v>
      </c>
      <c r="C19" s="17" t="s">
        <v>44</v>
      </c>
      <c r="D19" s="42">
        <v>19.558</v>
      </c>
      <c r="E19" s="15">
        <f t="shared" si="0"/>
        <v>9779</v>
      </c>
      <c r="F19" s="26"/>
    </row>
    <row r="20" spans="1:6" ht="45" x14ac:dyDescent="0.25">
      <c r="A20" s="16">
        <v>15</v>
      </c>
      <c r="B20" s="16">
        <v>500</v>
      </c>
      <c r="C20" s="17" t="s">
        <v>45</v>
      </c>
      <c r="D20" s="42">
        <v>19.558</v>
      </c>
      <c r="E20" s="15">
        <f t="shared" si="0"/>
        <v>9779</v>
      </c>
      <c r="F20" s="26"/>
    </row>
    <row r="21" spans="1:6" ht="45" x14ac:dyDescent="0.25">
      <c r="A21" s="16">
        <v>16</v>
      </c>
      <c r="B21" s="16">
        <v>1000</v>
      </c>
      <c r="C21" s="17" t="s">
        <v>46</v>
      </c>
      <c r="D21" s="42">
        <v>13.335000000000001</v>
      </c>
      <c r="E21" s="15">
        <f t="shared" si="0"/>
        <v>13335</v>
      </c>
      <c r="F21" s="26"/>
    </row>
    <row r="22" spans="1:6" ht="45" x14ac:dyDescent="0.25">
      <c r="A22" s="16">
        <v>17</v>
      </c>
      <c r="B22" s="16">
        <v>500</v>
      </c>
      <c r="C22" s="17" t="s">
        <v>47</v>
      </c>
      <c r="D22" s="42">
        <v>19.558</v>
      </c>
      <c r="E22" s="15">
        <f t="shared" si="0"/>
        <v>9779</v>
      </c>
      <c r="F22" s="26"/>
    </row>
    <row r="23" spans="1:6" ht="45" x14ac:dyDescent="0.25">
      <c r="A23" s="16">
        <v>18</v>
      </c>
      <c r="B23" s="16">
        <v>500</v>
      </c>
      <c r="C23" s="17" t="s">
        <v>48</v>
      </c>
      <c r="D23" s="42">
        <v>19.558</v>
      </c>
      <c r="E23" s="15">
        <f t="shared" si="0"/>
        <v>9779</v>
      </c>
      <c r="F23" s="26"/>
    </row>
    <row r="24" spans="1:6" ht="45" x14ac:dyDescent="0.25">
      <c r="A24" s="16">
        <v>19</v>
      </c>
      <c r="B24" s="16">
        <v>1000</v>
      </c>
      <c r="C24" s="17" t="s">
        <v>49</v>
      </c>
      <c r="D24" s="42">
        <v>21.971</v>
      </c>
      <c r="E24" s="15">
        <f t="shared" si="0"/>
        <v>21971</v>
      </c>
      <c r="F24" s="26"/>
    </row>
    <row r="25" spans="1:6" ht="45" x14ac:dyDescent="0.25">
      <c r="A25" s="16">
        <v>20</v>
      </c>
      <c r="B25" s="18">
        <v>500</v>
      </c>
      <c r="C25" s="17" t="s">
        <v>50</v>
      </c>
      <c r="D25" s="42">
        <v>25.527000000000001</v>
      </c>
      <c r="E25" s="15">
        <f t="shared" si="0"/>
        <v>12763.5</v>
      </c>
      <c r="F25" s="26"/>
    </row>
    <row r="26" spans="1:6" ht="45" x14ac:dyDescent="0.25">
      <c r="A26" s="16">
        <v>21</v>
      </c>
      <c r="B26" s="18">
        <v>500</v>
      </c>
      <c r="C26" s="17" t="s">
        <v>51</v>
      </c>
      <c r="D26" s="42">
        <v>27.520900000000001</v>
      </c>
      <c r="E26" s="15">
        <f t="shared" si="0"/>
        <v>13760.45</v>
      </c>
      <c r="F26" s="26"/>
    </row>
    <row r="27" spans="1:6" ht="45" x14ac:dyDescent="0.25">
      <c r="A27" s="16">
        <v>22</v>
      </c>
      <c r="B27" s="18">
        <v>1000</v>
      </c>
      <c r="C27" s="17" t="s">
        <v>52</v>
      </c>
      <c r="D27" s="42">
        <v>32.003999999999998</v>
      </c>
      <c r="E27" s="15">
        <f t="shared" si="0"/>
        <v>32003.999999999996</v>
      </c>
      <c r="F27" s="26"/>
    </row>
    <row r="28" spans="1:6" ht="45" x14ac:dyDescent="0.25">
      <c r="A28" s="16">
        <v>23</v>
      </c>
      <c r="B28" s="18">
        <v>1000</v>
      </c>
      <c r="C28" s="17" t="s">
        <v>53</v>
      </c>
      <c r="D28" s="42">
        <v>27.520900000000001</v>
      </c>
      <c r="E28" s="15">
        <f t="shared" si="0"/>
        <v>27520.9</v>
      </c>
      <c r="F28" s="26"/>
    </row>
    <row r="29" spans="1:6" ht="45" x14ac:dyDescent="0.25">
      <c r="A29" s="16">
        <v>24</v>
      </c>
      <c r="B29" s="18">
        <v>1000</v>
      </c>
      <c r="C29" s="17" t="s">
        <v>54</v>
      </c>
      <c r="D29" s="42">
        <v>32.003999999999998</v>
      </c>
      <c r="E29" s="15">
        <f t="shared" si="0"/>
        <v>32003.999999999996</v>
      </c>
      <c r="F29" s="26"/>
    </row>
    <row r="30" spans="1:6" ht="33.75" x14ac:dyDescent="0.25">
      <c r="A30" s="16">
        <v>25</v>
      </c>
      <c r="B30" s="16">
        <v>500</v>
      </c>
      <c r="C30" s="17" t="s">
        <v>55</v>
      </c>
      <c r="D30" s="42">
        <v>16.891000000000002</v>
      </c>
      <c r="E30" s="15">
        <f t="shared" si="0"/>
        <v>8445.5</v>
      </c>
      <c r="F30" s="26"/>
    </row>
    <row r="31" spans="1:6" ht="33.75" x14ac:dyDescent="0.25">
      <c r="A31" s="16">
        <v>26</v>
      </c>
      <c r="B31" s="16">
        <v>500</v>
      </c>
      <c r="C31" s="17" t="s">
        <v>56</v>
      </c>
      <c r="D31" s="42">
        <v>18.986499999999999</v>
      </c>
      <c r="E31" s="15">
        <f t="shared" si="0"/>
        <v>9493.25</v>
      </c>
      <c r="F31" s="26"/>
    </row>
    <row r="32" spans="1:6" ht="33.75" x14ac:dyDescent="0.25">
      <c r="A32" s="16">
        <v>27</v>
      </c>
      <c r="B32" s="16">
        <v>1000</v>
      </c>
      <c r="C32" s="17" t="s">
        <v>57</v>
      </c>
      <c r="D32" s="42">
        <v>21.615400000000001</v>
      </c>
      <c r="E32" s="15">
        <f t="shared" si="0"/>
        <v>21615.4</v>
      </c>
      <c r="F32" s="26"/>
    </row>
    <row r="33" spans="1:8" ht="22.5" x14ac:dyDescent="0.25">
      <c r="A33" s="16">
        <v>28</v>
      </c>
      <c r="B33" s="16">
        <v>1000</v>
      </c>
      <c r="C33" s="17" t="s">
        <v>58</v>
      </c>
      <c r="D33" s="42">
        <v>11.303000000000001</v>
      </c>
      <c r="E33" s="15">
        <f t="shared" si="0"/>
        <v>11303</v>
      </c>
      <c r="F33" s="26"/>
    </row>
    <row r="34" spans="1:8" ht="33.75" x14ac:dyDescent="0.25">
      <c r="A34" s="16">
        <v>29</v>
      </c>
      <c r="B34" s="16">
        <v>500</v>
      </c>
      <c r="C34" s="14" t="s">
        <v>59</v>
      </c>
      <c r="D34" s="42">
        <v>14.4018</v>
      </c>
      <c r="E34" s="15">
        <f t="shared" si="0"/>
        <v>7200.9</v>
      </c>
      <c r="F34" s="26"/>
    </row>
    <row r="35" spans="1:8" ht="33.75" x14ac:dyDescent="0.25">
      <c r="A35" s="16">
        <v>30</v>
      </c>
      <c r="B35" s="16">
        <v>500</v>
      </c>
      <c r="C35" s="14" t="s">
        <v>60</v>
      </c>
      <c r="D35" s="42">
        <v>14.4018</v>
      </c>
      <c r="E35" s="15">
        <f t="shared" si="0"/>
        <v>7200.9</v>
      </c>
      <c r="F35" s="26"/>
    </row>
    <row r="36" spans="1:8" ht="22.5" x14ac:dyDescent="0.25">
      <c r="A36" s="16">
        <v>31</v>
      </c>
      <c r="B36" s="16">
        <v>1000</v>
      </c>
      <c r="C36" s="14" t="s">
        <v>61</v>
      </c>
      <c r="D36" s="42">
        <v>16.243299999999998</v>
      </c>
      <c r="E36" s="15">
        <f t="shared" si="0"/>
        <v>16243.299999999997</v>
      </c>
      <c r="F36" s="26"/>
    </row>
    <row r="37" spans="1:8" ht="33.75" x14ac:dyDescent="0.25">
      <c r="A37" s="16">
        <v>32</v>
      </c>
      <c r="B37" s="16">
        <v>1000</v>
      </c>
      <c r="C37" s="14" t="s">
        <v>62</v>
      </c>
      <c r="D37" s="42">
        <v>16.243299999999998</v>
      </c>
      <c r="E37" s="15">
        <f t="shared" si="0"/>
        <v>16243.299999999997</v>
      </c>
      <c r="F37" s="26"/>
      <c r="H37" s="12" t="s">
        <v>72</v>
      </c>
    </row>
    <row r="38" spans="1:8" ht="33.75" x14ac:dyDescent="0.25">
      <c r="A38" s="16">
        <v>33</v>
      </c>
      <c r="B38" s="16">
        <v>2500</v>
      </c>
      <c r="C38" s="14" t="s">
        <v>63</v>
      </c>
      <c r="D38" s="42">
        <v>114.3</v>
      </c>
      <c r="E38" s="15">
        <f t="shared" si="0"/>
        <v>285750</v>
      </c>
      <c r="F38" s="26"/>
    </row>
    <row r="39" spans="1:8" ht="33.75" x14ac:dyDescent="0.25">
      <c r="A39" s="16">
        <v>34</v>
      </c>
      <c r="B39" s="16">
        <v>1500</v>
      </c>
      <c r="C39" s="14" t="s">
        <v>64</v>
      </c>
      <c r="D39" s="42">
        <v>114.3</v>
      </c>
      <c r="E39" s="15">
        <f t="shared" si="0"/>
        <v>171450</v>
      </c>
      <c r="F39" s="26"/>
    </row>
    <row r="40" spans="1:8" ht="45" x14ac:dyDescent="0.25">
      <c r="A40" s="16">
        <v>35</v>
      </c>
      <c r="B40" s="16">
        <v>1500</v>
      </c>
      <c r="C40" s="14" t="s">
        <v>65</v>
      </c>
      <c r="D40" s="42">
        <v>114.3</v>
      </c>
      <c r="E40" s="15">
        <f t="shared" si="0"/>
        <v>171450</v>
      </c>
      <c r="F40" s="26"/>
    </row>
    <row r="41" spans="1:8" ht="45" x14ac:dyDescent="0.25">
      <c r="A41" s="16">
        <v>36</v>
      </c>
      <c r="B41" s="16">
        <v>1000</v>
      </c>
      <c r="C41" s="14" t="s">
        <v>66</v>
      </c>
      <c r="D41" s="42">
        <v>114.3</v>
      </c>
      <c r="E41" s="15">
        <f t="shared" si="0"/>
        <v>114300</v>
      </c>
      <c r="F41" s="26"/>
    </row>
    <row r="42" spans="1:8" ht="36.75" x14ac:dyDescent="0.25">
      <c r="A42" s="19">
        <v>37</v>
      </c>
      <c r="B42" s="19">
        <v>2000</v>
      </c>
      <c r="C42" s="20" t="s">
        <v>67</v>
      </c>
      <c r="D42" s="42">
        <v>17.271999999999998</v>
      </c>
      <c r="E42" s="15">
        <f t="shared" si="0"/>
        <v>34544</v>
      </c>
      <c r="F42" s="26"/>
    </row>
    <row r="43" spans="1:8" ht="23.25" customHeight="1" x14ac:dyDescent="0.25">
      <c r="A43" s="30" t="s">
        <v>68</v>
      </c>
      <c r="B43" s="30"/>
      <c r="C43" s="30"/>
      <c r="D43" s="30"/>
      <c r="E43" s="43">
        <f>SUM(E6:E42)</f>
        <v>1467288.1500000001</v>
      </c>
    </row>
  </sheetData>
  <sheetProtection selectLockedCells="1"/>
  <mergeCells count="10">
    <mergeCell ref="A43:D43"/>
    <mergeCell ref="A1:E1"/>
    <mergeCell ref="A2:E2"/>
    <mergeCell ref="A3:B3"/>
    <mergeCell ref="C3:E3"/>
    <mergeCell ref="A4:A5"/>
    <mergeCell ref="B4:B5"/>
    <mergeCell ref="C4:C5"/>
    <mergeCell ref="D4:D5"/>
    <mergeCell ref="E4:E5"/>
  </mergeCells>
  <pageMargins left="0.25" right="0.25" top="0.75" bottom="0.75" header="0.3" footer="0.3"/>
  <pageSetup paperSize="17" scale="85" orientation="portrait" r:id="rId1"/>
  <rowBreaks count="1" manualBreakCount="1">
    <brk id="2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B6A95-61DD-475B-A89E-766455DE98B7}">
  <sheetPr>
    <tabColor rgb="FFFF0000"/>
  </sheetPr>
  <dimension ref="A1:F43"/>
  <sheetViews>
    <sheetView showGridLines="0" zoomScaleNormal="100" zoomScaleSheetLayoutView="90" workbookViewId="0">
      <selection activeCell="J37" sqref="J37"/>
    </sheetView>
  </sheetViews>
  <sheetFormatPr defaultColWidth="8.7109375" defaultRowHeight="15" x14ac:dyDescent="0.25"/>
  <cols>
    <col min="1" max="1" width="5" style="12" customWidth="1"/>
    <col min="2" max="3" width="11" style="12" customWidth="1"/>
    <col min="4" max="4" width="79.7109375" style="12" customWidth="1"/>
    <col min="5" max="5" width="19.42578125" style="21" customWidth="1"/>
    <col min="6" max="6" width="17.42578125" style="12" customWidth="1"/>
    <col min="7" max="8" width="8.7109375" style="12"/>
    <col min="9" max="9" width="9.140625" style="12" customWidth="1"/>
    <col min="10" max="16384" width="8.7109375" style="12"/>
  </cols>
  <sheetData>
    <row r="1" spans="1:6" s="11" customFormat="1" ht="21" customHeight="1" x14ac:dyDescent="0.3">
      <c r="A1" s="31" t="s">
        <v>23</v>
      </c>
      <c r="B1" s="32"/>
      <c r="C1" s="32"/>
      <c r="D1" s="32"/>
      <c r="E1" s="32"/>
      <c r="F1" s="33"/>
    </row>
    <row r="2" spans="1:6" s="11" customFormat="1" ht="21" customHeight="1" x14ac:dyDescent="0.3">
      <c r="A2" s="34" t="s">
        <v>69</v>
      </c>
      <c r="B2" s="34"/>
      <c r="C2" s="34"/>
      <c r="D2" s="34"/>
      <c r="E2" s="34"/>
      <c r="F2" s="35"/>
    </row>
    <row r="3" spans="1:6" s="11" customFormat="1" ht="23.25" customHeight="1" x14ac:dyDescent="0.3">
      <c r="A3" s="36" t="s">
        <v>25</v>
      </c>
      <c r="B3" s="36"/>
      <c r="C3" s="22"/>
      <c r="D3" s="37" t="s">
        <v>72</v>
      </c>
      <c r="E3" s="37"/>
      <c r="F3" s="37"/>
    </row>
    <row r="4" spans="1:6" ht="53.25" customHeight="1" x14ac:dyDescent="0.25">
      <c r="A4" s="38" t="s">
        <v>26</v>
      </c>
      <c r="B4" s="39" t="s">
        <v>27</v>
      </c>
      <c r="C4" s="23"/>
      <c r="D4" s="38" t="s">
        <v>28</v>
      </c>
      <c r="E4" s="41" t="s">
        <v>70</v>
      </c>
      <c r="F4" s="41" t="s">
        <v>30</v>
      </c>
    </row>
    <row r="5" spans="1:6" ht="7.5" customHeight="1" x14ac:dyDescent="0.25">
      <c r="A5" s="38"/>
      <c r="B5" s="40"/>
      <c r="C5" s="24"/>
      <c r="D5" s="38"/>
      <c r="E5" s="41"/>
      <c r="F5" s="41"/>
    </row>
    <row r="6" spans="1:6" ht="45" x14ac:dyDescent="0.25">
      <c r="A6" s="13">
        <v>1</v>
      </c>
      <c r="B6" s="13">
        <v>20000</v>
      </c>
      <c r="C6" s="13"/>
      <c r="D6" s="14" t="s">
        <v>31</v>
      </c>
      <c r="E6" s="42">
        <v>7.5565000000000007</v>
      </c>
      <c r="F6" s="15">
        <f>B6*E6</f>
        <v>151130</v>
      </c>
    </row>
    <row r="7" spans="1:6" ht="45" x14ac:dyDescent="0.25">
      <c r="A7" s="16">
        <v>2</v>
      </c>
      <c r="B7" s="16">
        <v>2000</v>
      </c>
      <c r="C7" s="16"/>
      <c r="D7" s="14" t="s">
        <v>32</v>
      </c>
      <c r="E7" s="42">
        <v>8.89</v>
      </c>
      <c r="F7" s="15">
        <f t="shared" ref="F7:F42" si="0">B7*E7</f>
        <v>17780</v>
      </c>
    </row>
    <row r="8" spans="1:6" ht="45" x14ac:dyDescent="0.25">
      <c r="A8" s="16">
        <v>3</v>
      </c>
      <c r="B8" s="16">
        <v>20000</v>
      </c>
      <c r="C8" s="16"/>
      <c r="D8" s="14" t="s">
        <v>33</v>
      </c>
      <c r="E8" s="42">
        <v>8.89</v>
      </c>
      <c r="F8" s="15">
        <f t="shared" si="0"/>
        <v>177800</v>
      </c>
    </row>
    <row r="9" spans="1:6" ht="45" x14ac:dyDescent="0.25">
      <c r="A9" s="16">
        <v>4</v>
      </c>
      <c r="B9" s="16">
        <v>10000</v>
      </c>
      <c r="C9" s="16"/>
      <c r="D9" s="14" t="s">
        <v>34</v>
      </c>
      <c r="E9" s="42">
        <v>8.1407000000000007</v>
      </c>
      <c r="F9" s="15">
        <f t="shared" si="0"/>
        <v>81407</v>
      </c>
    </row>
    <row r="10" spans="1:6" ht="45" x14ac:dyDescent="0.25">
      <c r="A10" s="16">
        <v>5</v>
      </c>
      <c r="B10" s="16">
        <v>2000</v>
      </c>
      <c r="C10" s="16"/>
      <c r="D10" s="14" t="s">
        <v>35</v>
      </c>
      <c r="E10" s="42">
        <v>10.033000000000001</v>
      </c>
      <c r="F10" s="15">
        <f t="shared" si="0"/>
        <v>20066.000000000004</v>
      </c>
    </row>
    <row r="11" spans="1:6" ht="45" x14ac:dyDescent="0.25">
      <c r="A11" s="16">
        <v>6</v>
      </c>
      <c r="B11" s="16">
        <v>5000</v>
      </c>
      <c r="C11" s="16"/>
      <c r="D11" s="14" t="s">
        <v>36</v>
      </c>
      <c r="E11" s="42">
        <v>10.033000000000001</v>
      </c>
      <c r="F11" s="15">
        <f t="shared" si="0"/>
        <v>50165.000000000007</v>
      </c>
    </row>
    <row r="12" spans="1:6" ht="45" x14ac:dyDescent="0.25">
      <c r="A12" s="16">
        <v>7</v>
      </c>
      <c r="B12" s="16">
        <v>2000</v>
      </c>
      <c r="C12" s="16"/>
      <c r="D12" s="14" t="s">
        <v>37</v>
      </c>
      <c r="E12" s="42">
        <v>7.0865999999999998</v>
      </c>
      <c r="F12" s="15">
        <f t="shared" si="0"/>
        <v>14173.199999999999</v>
      </c>
    </row>
    <row r="13" spans="1:6" ht="45" x14ac:dyDescent="0.25">
      <c r="A13" s="16">
        <v>8</v>
      </c>
      <c r="B13" s="16">
        <v>1000</v>
      </c>
      <c r="C13" s="16"/>
      <c r="D13" s="14" t="s">
        <v>38</v>
      </c>
      <c r="E13" s="42">
        <v>10.921999999999999</v>
      </c>
      <c r="F13" s="15">
        <f t="shared" si="0"/>
        <v>10921.999999999998</v>
      </c>
    </row>
    <row r="14" spans="1:6" ht="45" x14ac:dyDescent="0.25">
      <c r="A14" s="16">
        <v>9</v>
      </c>
      <c r="B14" s="16">
        <v>2500</v>
      </c>
      <c r="C14" s="16"/>
      <c r="D14" s="14" t="s">
        <v>39</v>
      </c>
      <c r="E14" s="42">
        <v>10.921999999999999</v>
      </c>
      <c r="F14" s="15">
        <f t="shared" si="0"/>
        <v>27304.999999999996</v>
      </c>
    </row>
    <row r="15" spans="1:6" ht="45" x14ac:dyDescent="0.25">
      <c r="A15" s="16">
        <v>10</v>
      </c>
      <c r="B15" s="16">
        <v>500</v>
      </c>
      <c r="C15" s="16"/>
      <c r="D15" s="14" t="s">
        <v>40</v>
      </c>
      <c r="E15" s="42">
        <v>7.1755000000000004</v>
      </c>
      <c r="F15" s="15">
        <f t="shared" si="0"/>
        <v>3587.75</v>
      </c>
    </row>
    <row r="16" spans="1:6" ht="45" x14ac:dyDescent="0.25">
      <c r="A16" s="16">
        <v>11</v>
      </c>
      <c r="B16" s="16">
        <v>500</v>
      </c>
      <c r="C16" s="16"/>
      <c r="D16" s="14" t="s">
        <v>41</v>
      </c>
      <c r="E16" s="42">
        <v>10.9093</v>
      </c>
      <c r="F16" s="15">
        <f t="shared" si="0"/>
        <v>5454.65</v>
      </c>
    </row>
    <row r="17" spans="1:6" ht="45" x14ac:dyDescent="0.25">
      <c r="A17" s="16">
        <v>12</v>
      </c>
      <c r="B17" s="16">
        <v>500</v>
      </c>
      <c r="C17" s="16"/>
      <c r="D17" s="14" t="s">
        <v>42</v>
      </c>
      <c r="E17" s="42">
        <v>10.9093</v>
      </c>
      <c r="F17" s="15">
        <f t="shared" si="0"/>
        <v>5454.65</v>
      </c>
    </row>
    <row r="18" spans="1:6" ht="45" x14ac:dyDescent="0.25">
      <c r="A18" s="16">
        <v>13</v>
      </c>
      <c r="B18" s="16">
        <v>500</v>
      </c>
      <c r="C18" s="16"/>
      <c r="D18" s="17" t="s">
        <v>43</v>
      </c>
      <c r="E18" s="42">
        <v>8.3947000000000003</v>
      </c>
      <c r="F18" s="15">
        <f t="shared" si="0"/>
        <v>4197.3500000000004</v>
      </c>
    </row>
    <row r="19" spans="1:6" ht="45" x14ac:dyDescent="0.25">
      <c r="A19" s="16">
        <v>14</v>
      </c>
      <c r="B19" s="16">
        <v>500</v>
      </c>
      <c r="C19" s="16"/>
      <c r="D19" s="17" t="s">
        <v>44</v>
      </c>
      <c r="E19" s="42">
        <v>12.065</v>
      </c>
      <c r="F19" s="15">
        <f t="shared" si="0"/>
        <v>6032.5</v>
      </c>
    </row>
    <row r="20" spans="1:6" ht="45" x14ac:dyDescent="0.25">
      <c r="A20" s="16">
        <v>15</v>
      </c>
      <c r="B20" s="16">
        <v>500</v>
      </c>
      <c r="C20" s="16"/>
      <c r="D20" s="17" t="s">
        <v>45</v>
      </c>
      <c r="E20" s="42">
        <v>12.065</v>
      </c>
      <c r="F20" s="15">
        <f t="shared" si="0"/>
        <v>6032.5</v>
      </c>
    </row>
    <row r="21" spans="1:6" ht="45" x14ac:dyDescent="0.25">
      <c r="A21" s="16">
        <v>16</v>
      </c>
      <c r="B21" s="16">
        <v>1000</v>
      </c>
      <c r="C21" s="16"/>
      <c r="D21" s="17" t="s">
        <v>46</v>
      </c>
      <c r="E21" s="42">
        <v>8.2296000000000014</v>
      </c>
      <c r="F21" s="15">
        <f t="shared" si="0"/>
        <v>8229.6000000000022</v>
      </c>
    </row>
    <row r="22" spans="1:6" ht="45" x14ac:dyDescent="0.25">
      <c r="A22" s="16">
        <v>17</v>
      </c>
      <c r="B22" s="16">
        <v>500</v>
      </c>
      <c r="C22" s="16"/>
      <c r="D22" s="17" t="s">
        <v>47</v>
      </c>
      <c r="E22" s="42">
        <v>12.065</v>
      </c>
      <c r="F22" s="15">
        <f t="shared" si="0"/>
        <v>6032.5</v>
      </c>
    </row>
    <row r="23" spans="1:6" ht="45" x14ac:dyDescent="0.25">
      <c r="A23" s="16">
        <v>18</v>
      </c>
      <c r="B23" s="16">
        <v>500</v>
      </c>
      <c r="C23" s="16"/>
      <c r="D23" s="17" t="s">
        <v>48</v>
      </c>
      <c r="E23" s="42">
        <v>12.065</v>
      </c>
      <c r="F23" s="15">
        <f t="shared" si="0"/>
        <v>6032.5</v>
      </c>
    </row>
    <row r="24" spans="1:6" ht="45" x14ac:dyDescent="0.25">
      <c r="A24" s="16">
        <v>19</v>
      </c>
      <c r="B24" s="16">
        <v>2500</v>
      </c>
      <c r="C24" s="16"/>
      <c r="D24" s="17" t="s">
        <v>49</v>
      </c>
      <c r="E24" s="42">
        <v>13.563599999999999</v>
      </c>
      <c r="F24" s="15">
        <f t="shared" si="0"/>
        <v>33909</v>
      </c>
    </row>
    <row r="25" spans="1:6" ht="45" x14ac:dyDescent="0.25">
      <c r="A25" s="16">
        <v>20</v>
      </c>
      <c r="B25" s="18">
        <v>1500</v>
      </c>
      <c r="C25" s="18"/>
      <c r="D25" s="17" t="s">
        <v>50</v>
      </c>
      <c r="E25" s="42">
        <v>15.7607</v>
      </c>
      <c r="F25" s="15">
        <f t="shared" si="0"/>
        <v>23641.05</v>
      </c>
    </row>
    <row r="26" spans="1:6" ht="45" x14ac:dyDescent="0.25">
      <c r="A26" s="16">
        <v>21</v>
      </c>
      <c r="B26" s="18">
        <v>2500</v>
      </c>
      <c r="C26" s="18"/>
      <c r="D26" s="17" t="s">
        <v>51</v>
      </c>
      <c r="E26" s="42">
        <v>16.992599999999999</v>
      </c>
      <c r="F26" s="15">
        <f t="shared" si="0"/>
        <v>42481.5</v>
      </c>
    </row>
    <row r="27" spans="1:6" ht="45" x14ac:dyDescent="0.25">
      <c r="A27" s="16">
        <v>22</v>
      </c>
      <c r="B27" s="18">
        <v>1500</v>
      </c>
      <c r="C27" s="18"/>
      <c r="D27" s="17" t="s">
        <v>52</v>
      </c>
      <c r="E27" s="42">
        <v>18.465799999999998</v>
      </c>
      <c r="F27" s="15">
        <f t="shared" si="0"/>
        <v>27698.699999999997</v>
      </c>
    </row>
    <row r="28" spans="1:6" ht="45" x14ac:dyDescent="0.25">
      <c r="A28" s="16">
        <v>23</v>
      </c>
      <c r="B28" s="18">
        <v>1000</v>
      </c>
      <c r="C28" s="18"/>
      <c r="D28" s="17" t="s">
        <v>53</v>
      </c>
      <c r="E28" s="42">
        <v>16.992599999999999</v>
      </c>
      <c r="F28" s="15">
        <f t="shared" si="0"/>
        <v>16992.599999999999</v>
      </c>
    </row>
    <row r="29" spans="1:6" ht="45" x14ac:dyDescent="0.25">
      <c r="A29" s="16">
        <v>24</v>
      </c>
      <c r="B29" s="18">
        <v>1000</v>
      </c>
      <c r="C29" s="18"/>
      <c r="D29" s="17" t="s">
        <v>54</v>
      </c>
      <c r="E29" s="42">
        <v>18.465799999999998</v>
      </c>
      <c r="F29" s="15">
        <f t="shared" si="0"/>
        <v>18465.8</v>
      </c>
    </row>
    <row r="30" spans="1:6" ht="33.75" x14ac:dyDescent="0.25">
      <c r="A30" s="16">
        <v>25</v>
      </c>
      <c r="B30" s="16">
        <v>5000</v>
      </c>
      <c r="C30" s="16"/>
      <c r="D30" s="17" t="s">
        <v>55</v>
      </c>
      <c r="E30" s="42">
        <v>10.426700000000002</v>
      </c>
      <c r="F30" s="15">
        <f t="shared" si="0"/>
        <v>52133.500000000007</v>
      </c>
    </row>
    <row r="31" spans="1:6" ht="33.75" x14ac:dyDescent="0.25">
      <c r="A31" s="16">
        <v>26</v>
      </c>
      <c r="B31" s="16">
        <v>2500</v>
      </c>
      <c r="C31" s="16"/>
      <c r="D31" s="17" t="s">
        <v>56</v>
      </c>
      <c r="E31" s="42">
        <v>10.845799999999999</v>
      </c>
      <c r="F31" s="15">
        <f t="shared" si="0"/>
        <v>27114.499999999996</v>
      </c>
    </row>
    <row r="32" spans="1:6" ht="33.75" x14ac:dyDescent="0.25">
      <c r="A32" s="16">
        <v>27</v>
      </c>
      <c r="B32" s="16">
        <v>1000</v>
      </c>
      <c r="C32" s="16"/>
      <c r="D32" s="17" t="s">
        <v>57</v>
      </c>
      <c r="E32" s="42">
        <v>13.335000000000001</v>
      </c>
      <c r="F32" s="15">
        <f t="shared" si="0"/>
        <v>13335</v>
      </c>
    </row>
    <row r="33" spans="1:6" ht="22.5" x14ac:dyDescent="0.25">
      <c r="A33" s="16">
        <v>28</v>
      </c>
      <c r="B33" s="16">
        <v>5000</v>
      </c>
      <c r="C33" s="16"/>
      <c r="D33" s="17" t="s">
        <v>58</v>
      </c>
      <c r="E33" s="42">
        <v>6.9850000000000003</v>
      </c>
      <c r="F33" s="15">
        <f t="shared" si="0"/>
        <v>34925</v>
      </c>
    </row>
    <row r="34" spans="1:6" ht="33.75" x14ac:dyDescent="0.25">
      <c r="A34" s="16">
        <v>29</v>
      </c>
      <c r="B34" s="16">
        <v>5000</v>
      </c>
      <c r="C34" s="16"/>
      <c r="D34" s="14" t="s">
        <v>59</v>
      </c>
      <c r="E34" s="42">
        <v>8.89</v>
      </c>
      <c r="F34" s="15">
        <f t="shared" si="0"/>
        <v>44450</v>
      </c>
    </row>
    <row r="35" spans="1:6" ht="33.75" x14ac:dyDescent="0.25">
      <c r="A35" s="16">
        <v>30</v>
      </c>
      <c r="B35" s="16">
        <v>500</v>
      </c>
      <c r="C35" s="16"/>
      <c r="D35" s="14" t="s">
        <v>60</v>
      </c>
      <c r="E35" s="42">
        <v>8.89</v>
      </c>
      <c r="F35" s="15">
        <f t="shared" si="0"/>
        <v>4445</v>
      </c>
    </row>
    <row r="36" spans="1:6" ht="22.5" x14ac:dyDescent="0.25">
      <c r="A36" s="16">
        <v>31</v>
      </c>
      <c r="B36" s="16">
        <v>1000</v>
      </c>
      <c r="C36" s="16"/>
      <c r="D36" s="14" t="s">
        <v>61</v>
      </c>
      <c r="E36" s="42">
        <v>10.033000000000001</v>
      </c>
      <c r="F36" s="15">
        <f t="shared" si="0"/>
        <v>10033.000000000002</v>
      </c>
    </row>
    <row r="37" spans="1:6" ht="33.75" x14ac:dyDescent="0.25">
      <c r="A37" s="16">
        <v>32</v>
      </c>
      <c r="B37" s="16">
        <v>1000</v>
      </c>
      <c r="C37" s="16"/>
      <c r="D37" s="14" t="s">
        <v>62</v>
      </c>
      <c r="E37" s="42">
        <v>10.033000000000001</v>
      </c>
      <c r="F37" s="15">
        <f t="shared" si="0"/>
        <v>10033.000000000002</v>
      </c>
    </row>
    <row r="38" spans="1:6" ht="33.75" x14ac:dyDescent="0.25">
      <c r="A38" s="16">
        <v>33</v>
      </c>
      <c r="B38" s="16">
        <v>2500</v>
      </c>
      <c r="C38" s="16"/>
      <c r="D38" s="14" t="s">
        <v>63</v>
      </c>
      <c r="E38" s="42">
        <v>41.147999999999996</v>
      </c>
      <c r="F38" s="15">
        <f t="shared" si="0"/>
        <v>102869.99999999999</v>
      </c>
    </row>
    <row r="39" spans="1:6" ht="33.75" x14ac:dyDescent="0.25">
      <c r="A39" s="16">
        <v>34</v>
      </c>
      <c r="B39" s="16">
        <v>1500</v>
      </c>
      <c r="C39" s="16"/>
      <c r="D39" s="14" t="s">
        <v>64</v>
      </c>
      <c r="E39" s="42">
        <v>44.195999999999998</v>
      </c>
      <c r="F39" s="15">
        <f t="shared" si="0"/>
        <v>66294</v>
      </c>
    </row>
    <row r="40" spans="1:6" ht="45" x14ac:dyDescent="0.25">
      <c r="A40" s="16">
        <v>35</v>
      </c>
      <c r="B40" s="16">
        <v>1500</v>
      </c>
      <c r="C40" s="16"/>
      <c r="D40" s="14" t="s">
        <v>65</v>
      </c>
      <c r="E40" s="42">
        <v>44.195999999999998</v>
      </c>
      <c r="F40" s="15">
        <f t="shared" si="0"/>
        <v>66294</v>
      </c>
    </row>
    <row r="41" spans="1:6" ht="45" x14ac:dyDescent="0.25">
      <c r="A41" s="16">
        <v>36</v>
      </c>
      <c r="B41" s="16">
        <v>1000</v>
      </c>
      <c r="C41" s="16"/>
      <c r="D41" s="14" t="s">
        <v>66</v>
      </c>
      <c r="E41" s="42">
        <v>44.195999999999998</v>
      </c>
      <c r="F41" s="15">
        <f t="shared" si="0"/>
        <v>44196</v>
      </c>
    </row>
    <row r="42" spans="1:6" ht="36.75" x14ac:dyDescent="0.25">
      <c r="A42" s="19">
        <v>37</v>
      </c>
      <c r="B42" s="19">
        <v>10000</v>
      </c>
      <c r="C42" s="19"/>
      <c r="D42" s="20" t="s">
        <v>67</v>
      </c>
      <c r="E42" s="42">
        <v>10.6553</v>
      </c>
      <c r="F42" s="15">
        <f t="shared" si="0"/>
        <v>106553</v>
      </c>
    </row>
    <row r="43" spans="1:6" ht="23.25" customHeight="1" x14ac:dyDescent="0.25">
      <c r="A43" s="30" t="s">
        <v>71</v>
      </c>
      <c r="B43" s="30"/>
      <c r="C43" s="30"/>
      <c r="D43" s="30"/>
      <c r="E43" s="30"/>
      <c r="F43" s="43">
        <f>SUM(F6:F42)</f>
        <v>1347666.8499999999</v>
      </c>
    </row>
  </sheetData>
  <sheetProtection selectLockedCells="1"/>
  <mergeCells count="10">
    <mergeCell ref="A43:E43"/>
    <mergeCell ref="A1:F1"/>
    <mergeCell ref="A2:F2"/>
    <mergeCell ref="A3:B3"/>
    <mergeCell ref="D3:F3"/>
    <mergeCell ref="A4:A5"/>
    <mergeCell ref="B4:B5"/>
    <mergeCell ref="D4:D5"/>
    <mergeCell ref="E4:E5"/>
    <mergeCell ref="F4:F5"/>
  </mergeCells>
  <pageMargins left="0.25" right="0.25" top="0.75" bottom="0.75" header="0.3" footer="0.3"/>
  <pageSetup paperSize="17" scale="85" orientation="portrait" r:id="rId1"/>
  <rowBreaks count="1" manualBreakCount="1">
    <brk id="21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7E2536-20E7-4135-932B-DCDC2551E2D4}"/>
</file>

<file path=customXml/itemProps2.xml><?xml version="1.0" encoding="utf-8"?>
<ds:datastoreItem xmlns:ds="http://schemas.openxmlformats.org/officeDocument/2006/customXml" ds:itemID="{62ED423B-1679-454B-8B19-29BA8893B682}"/>
</file>

<file path=customXml/itemProps3.xml><?xml version="1.0" encoding="utf-8"?>
<ds:datastoreItem xmlns:ds="http://schemas.openxmlformats.org/officeDocument/2006/customXml" ds:itemID="{30CE7943-CEE0-4F79-BC50-43DE2C6610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Vendors</vt:lpstr>
      <vt:lpstr>Group 1 Rush (2)</vt:lpstr>
      <vt:lpstr>Group 2 Standard (2)</vt:lpstr>
      <vt:lpstr>'Group 1 Rush (2)'!Print_Area</vt:lpstr>
      <vt:lpstr>'Group 2 Standard (2)'!Print_Area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tcollins</dc:creator>
  <cp:lastModifiedBy>Todd Vankirk</cp:lastModifiedBy>
  <cp:lastPrinted>2007-08-08T19:51:24Z</cp:lastPrinted>
  <dcterms:created xsi:type="dcterms:W3CDTF">2007-08-02T15:38:38Z</dcterms:created>
  <dcterms:modified xsi:type="dcterms:W3CDTF">2022-03-11T14:46:17Z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